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2"/>
  </bookViews>
  <sheets>
    <sheet name="NAM10-12" sheetId="1" r:id="rId1"/>
    <sheet name="CTMTQG13-15" sheetId="2" r:id="rId2"/>
    <sheet name="STC" sheetId="3" r:id="rId3"/>
  </sheets>
  <definedNames>
    <definedName name="_xlnm.Print_Titles" localSheetId="1">'CTMTQG13-15'!$5:$11</definedName>
    <definedName name="_xlnm.Print_Titles" localSheetId="0">'NAM10-12'!$5:$8</definedName>
  </definedNames>
  <calcPr fullCalcOnLoad="1"/>
</workbook>
</file>

<file path=xl/sharedStrings.xml><?xml version="1.0" encoding="utf-8"?>
<sst xmlns="http://schemas.openxmlformats.org/spreadsheetml/2006/main" count="247" uniqueCount="79">
  <si>
    <t>STT</t>
  </si>
  <si>
    <t>Kế hoạch 2011</t>
  </si>
  <si>
    <t>Chương trình MTQG VSATTP</t>
  </si>
  <si>
    <t>VII</t>
  </si>
  <si>
    <t>XII</t>
  </si>
  <si>
    <t>XIII</t>
  </si>
  <si>
    <t>Tổng số</t>
  </si>
  <si>
    <t>Trong đó: NSNN</t>
  </si>
  <si>
    <t>ĐTPT</t>
  </si>
  <si>
    <t xml:space="preserve">Trong nước </t>
  </si>
  <si>
    <t>Ngoài nước</t>
  </si>
  <si>
    <t>Sự nghiệp</t>
  </si>
  <si>
    <t>Tổng số dự án</t>
  </si>
  <si>
    <t>Trong đó</t>
  </si>
  <si>
    <t>Trong nước</t>
  </si>
  <si>
    <t>Nước ngoài</t>
  </si>
  <si>
    <t>Tổng số vốn</t>
  </si>
  <si>
    <t>4=5+6</t>
  </si>
  <si>
    <t xml:space="preserve"> Dự án chuyển tiếp (không bao gồm dự án bố trí vốn đến điểm dừng kỹ thuật)</t>
  </si>
  <si>
    <t>12=13+14</t>
  </si>
  <si>
    <t>8=9+10</t>
  </si>
  <si>
    <t xml:space="preserve">TỔNG HỢP TÌNH HÌNH GIAO KẾ HOẠCH VỐN ĐẦU TƯ PHÁT TRIỂN NGUỒN NSNN </t>
  </si>
  <si>
    <t>Kế hoạch 2010</t>
  </si>
  <si>
    <t>Kế hoạch 2012</t>
  </si>
  <si>
    <t>Kế hoạch 3 năm 2013-2015</t>
  </si>
  <si>
    <t>Kế hoạch năm 2013</t>
  </si>
  <si>
    <r>
      <t xml:space="preserve">ĐVT: </t>
    </r>
    <r>
      <rPr>
        <i/>
        <sz val="10"/>
        <rFont val="Times New Roman"/>
        <family val="1"/>
      </rPr>
      <t>Triệu đồng</t>
    </r>
  </si>
  <si>
    <t>NSTW</t>
  </si>
  <si>
    <t>NSĐP</t>
  </si>
  <si>
    <t>Khối lượng thực hiện từ 01/01/2012 đến 31/12/2012</t>
  </si>
  <si>
    <t>Danh mục chương trình/Dự án</t>
  </si>
  <si>
    <t>Danh mục chương trình/   Dự án</t>
  </si>
  <si>
    <t>Nhu cầu giai đoạn 2013-2015</t>
  </si>
  <si>
    <t>Chương trình MTQG Sử dụng năng lượng tiết kiệm và hiệu quả</t>
  </si>
  <si>
    <t>Chương trình MTQG Ứng phó với biến đổi khí hậu</t>
  </si>
  <si>
    <t>S    T     T</t>
  </si>
  <si>
    <t>Giải ngân từ 01/01/2012 đến 31/12/2013</t>
  </si>
  <si>
    <t>NĂM 2010, NĂM 2011 VÀ NĂM 2012 CỦA SỞ CÔNG THƯƠNG ĐỒNG NAI</t>
  </si>
  <si>
    <t xml:space="preserve"> Chương trình MTQG VSATTP</t>
  </si>
  <si>
    <t>DA: Bảo đảm vệ sinh an toàn thực phẩm trong sản xuất, kinh doanh thực phẩm ngành công thương:</t>
  </si>
  <si>
    <t xml:space="preserve"> -Phổ biến các văn bản quy phạm pháp luật về vệ sinh an toàn thực phẩm cho cán bộ quản lý chợ </t>
  </si>
  <si>
    <t xml:space="preserve"> - Phổ biến các văn bản quy phạm pháp luật quy định về vệ sinh an toàn thực phẩm cho cán bộ Quản lý Thị trường</t>
  </si>
  <si>
    <t xml:space="preserve"> - Xây dựng Dự án "Mô hình chợ thí điểm bảo đảm vệ sinh an toàn thực phẩm"</t>
  </si>
  <si>
    <t>TỔNG CỘNG</t>
  </si>
  <si>
    <t>DA: Bảo đảm vệ sinh an toàn thực phẩm trong sản xuất, kinh doanh thực phẩm ngành công thương</t>
  </si>
  <si>
    <t>I</t>
  </si>
  <si>
    <t>TỔNG HỢP TÌNH HÌNH THỰC HIỆN VỐN CHƯƠNG TRÌNH MỤC TIÊU QUỐC GIA KẾ HOẠCH NĂM 2012 VÀ 
NHU CẦU GIAI ĐOẠN 2013-2015 CỦA SỞ CÔNG THƯƠNG</t>
  </si>
  <si>
    <t>-Phổ biến các văn bản quy phạm pháp luật quy định về vệ sinh an toàn thực phẩm cho cán bộ quản lý Thị trường</t>
  </si>
  <si>
    <t>-Xây dựng Dự án "Mô hình chợ thí điểm bảo đảm vệ sinh an toàn thực phẩm"</t>
  </si>
  <si>
    <t>công tác quản lý nhà nước về các hoạt động điện lực trên địa bàn tỉnh</t>
  </si>
  <si>
    <t xml:space="preserve"> Thử nghiệm HT pin mặt trời.</t>
  </si>
  <si>
    <t>Chương trình hỗ trợ giá bán đèn LED</t>
  </si>
  <si>
    <t>Tiến hành kiểm toán năng lượng  và xây dựng mô hình quản lý năng lượng cho một số doanh nghiệp có sử dụng năng lượng</t>
  </si>
  <si>
    <t>Tổ chức đào tạo kiểm toán tiết năng lượng</t>
  </si>
  <si>
    <t>Triển khai thí điểm cuộc vận động xây dựng mô hình “Sử dụng năng lượng tiết kiệm và hiệu quả trong mỗi hộ gia đình”</t>
  </si>
  <si>
    <t>Tổ chức cuộc thi tìm hiểu kiến thức tiết kiệm năng lượng cho học sinh – sinh viên</t>
  </si>
  <si>
    <t>Xây dựng đề cương chi tiết</t>
  </si>
  <si>
    <t>Thông tin truyền thông, liên lạc</t>
  </si>
  <si>
    <t>Chi phí mua sắm thiết bị đo phục vụ công tác kiểm toán năng lượng</t>
  </si>
  <si>
    <t>Tiến hành kiểm toán năng lượng cho một số doanh nghiệp có sử dụng năng lượng</t>
  </si>
  <si>
    <t>Chi phí mua sắm và lắp đặt thiết bị điểu khiển công suất đèn cao áp nhằm tiết kiệm điện cho hệ thống chiếu sáng công cộng</t>
  </si>
  <si>
    <t>Đánh giá kết quả dự án</t>
  </si>
  <si>
    <t>Dự án Đánh giá tác động của  biến đổi khí hậu đến phát triển ngành công nghiệp hóa chất trên địa bàn tỉnh Đồng Nai đến năm 2015</t>
  </si>
  <si>
    <t>Dự án Đánh giá tác động của ngành khai khoáng trong điều kiện biến đổi khí hậu trên địa bàn tỉnh Đồng Nai đến năm 2015</t>
  </si>
  <si>
    <t>Dự án Điều tra, thống kê hiện trạng và đề xuất giải pháp giảm thiểu phát thải khí nhà kính của các ngành công nghiệp chủ đạo trên địa bàn tỉnh Đồng Nai</t>
  </si>
  <si>
    <t>XV</t>
  </si>
  <si>
    <t>Dự án nâng cấp cơ sở dữ liệu cơ sở dữ liệu hóa chất khai thác trên Web-Gis</t>
  </si>
  <si>
    <t>Đề án phát triển ngành công nghiệp môi trường tỉnh Đồng Nai đến 2015, tầm nhìn 2020</t>
  </si>
  <si>
    <t>Nghiên cứu đề xuất chính sách hỗ trợ, biện pháp thông tin tuyên truyền phát triển ngành CNMT trên địa bàn tỉnh Đồng Nai</t>
  </si>
  <si>
    <t>Nghiên cứu, đề xuất, lựa chọn công nghệ tiên tiến để xử lý CTR sinh hoạt, công nghiệp, y tế, CTNH trên địa bàn tỉnh Đồng Nai</t>
  </si>
  <si>
    <t>Trang bị các phương tiện phục vụ ứng phó sự cố hóa chất trên địa bàn tỉnh</t>
  </si>
  <si>
    <t xml:space="preserve">Dự án Tập huấn lực lượng ứng phó sự cố hóa chất </t>
  </si>
  <si>
    <t>Chương trình MTQG Khắc phục ô nhiễm và cải thiện môi trường</t>
  </si>
  <si>
    <t>(Kèm theo công văn số        /SCT-KHTC ngày     /7/2012 của Sở Công Thương)</t>
  </si>
  <si>
    <t>Dự toán năm 2012</t>
  </si>
  <si>
    <t>Ước thực hiện năm 2012</t>
  </si>
  <si>
    <t>(Kèm theo công văn số 1284/SCT-KHTC ngày  23/7/2012 của Sở Công Thương)</t>
  </si>
  <si>
    <t>BÁO CÁO KẾT QỦA PHÂN BỔ, THỰC HIỆN CHƯƠNG TRÌNH MỤC TIÊU QUỐC GIA NĂM 2012 VÀ DỰ TOÁN 
NĂM 2013 CỦA SỞ CÔNG THƯƠNG</t>
  </si>
  <si>
    <r>
      <t xml:space="preserve">công tác quản lý nhà nước về các hoạt động điện lực trên địa bàn tỉnh </t>
    </r>
    <r>
      <rPr>
        <sz val="10"/>
        <color indexed="10"/>
        <rFont val="Times New Roman"/>
        <family val="1"/>
      </rPr>
      <t>(Đẩy mạnh triển khai thực hiện công tác tiết kiệm năng lượng trên địa bàn tỉnh)</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</si>
</sst>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14">
    <font>
      <sz val="10"/>
      <name val="Arial"/>
      <family val="0"/>
    </font>
    <font>
      <sz val="13"/>
      <name val="Times New Roman"/>
      <family val="1"/>
    </font>
    <font>
      <sz val="8"/>
      <name val="Arial"/>
      <family val="0"/>
    </font>
    <font>
      <sz val="8"/>
      <name val="Times New Roman"/>
      <family val="1"/>
    </font>
    <font>
      <sz val="7"/>
      <name val="Times New Roman"/>
      <family val="1"/>
    </font>
    <font>
      <b/>
      <sz val="14"/>
      <name val="Times New Roman"/>
      <family val="1"/>
    </font>
    <font>
      <i/>
      <sz val="13"/>
      <name val="Times New Roman"/>
      <family val="1"/>
    </font>
    <font>
      <b/>
      <sz val="10"/>
      <name val="Times New Roman"/>
      <family val="1"/>
    </font>
    <font>
      <sz val="10"/>
      <name val="Times New Roman"/>
      <family val="1"/>
    </font>
    <font>
      <i/>
      <sz val="10"/>
      <name val="Times New Roman"/>
      <family val="1"/>
    </font>
    <font>
      <b/>
      <sz val="13"/>
      <name val="Times New Roman"/>
      <family val="1"/>
    </font>
    <font>
      <b/>
      <sz val="8"/>
      <name val="Times New Roman"/>
      <family val="1"/>
    </font>
    <font>
      <i/>
      <sz val="14"/>
      <name val="Times New Roman"/>
      <family val="1"/>
    </font>
    <font>
      <sz val="10"/>
      <color indexed="10"/>
      <name val="Times New Roman"/>
      <family val="1"/>
    </font>
  </fonts>
  <fills count="2">
    <fill>
      <patternFill/>
    </fill>
    <fill>
      <patternFill patternType="gray125"/>
    </fill>
  </fills>
  <borders count="19">
    <border>
      <left/>
      <right/>
      <top/>
      <bottom/>
      <diagonal/>
    </border>
    <border>
      <left style="thin"/>
      <right style="thin"/>
      <top>
        <color indexed="63"/>
      </top>
      <bottom>
        <color indexed="63"/>
      </bottom>
    </border>
    <border>
      <left style="thin"/>
      <right style="thin"/>
      <top style="hair"/>
      <bottom style="hair"/>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xf>
    <xf numFmtId="0" fontId="8" fillId="0" borderId="1" xfId="0" applyFont="1" applyBorder="1" applyAlignment="1">
      <alignment/>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8" fillId="0" borderId="2" xfId="0" applyFont="1" applyBorder="1" applyAlignment="1">
      <alignment/>
    </xf>
    <xf numFmtId="0" fontId="8" fillId="0" borderId="2" xfId="0" applyFont="1" applyBorder="1" applyAlignment="1">
      <alignment horizontal="center" vertical="center"/>
    </xf>
    <xf numFmtId="0" fontId="9" fillId="0" borderId="2" xfId="0" applyFont="1" applyBorder="1" applyAlignment="1">
      <alignment/>
    </xf>
    <xf numFmtId="0" fontId="6" fillId="0" borderId="0" xfId="0" applyFont="1" applyAlignment="1">
      <alignment/>
    </xf>
    <xf numFmtId="0" fontId="9" fillId="0" borderId="2" xfId="0" applyFont="1" applyBorder="1" applyAlignment="1">
      <alignment horizontal="center" vertical="center"/>
    </xf>
    <xf numFmtId="0" fontId="9" fillId="0" borderId="2" xfId="0" applyFont="1" applyBorder="1" applyAlignment="1">
      <alignment horizontal="left" wrapText="1"/>
    </xf>
    <xf numFmtId="0" fontId="4" fillId="0" borderId="0" xfId="0" applyFont="1" applyAlignment="1">
      <alignment vertical="center"/>
    </xf>
    <xf numFmtId="0" fontId="8" fillId="0" borderId="0" xfId="0" applyFont="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xf>
    <xf numFmtId="0" fontId="8" fillId="0" borderId="3" xfId="0" applyFont="1" applyBorder="1" applyAlignment="1">
      <alignment horizontal="center" vertical="center" wrapText="1"/>
    </xf>
    <xf numFmtId="0" fontId="8" fillId="0" borderId="2" xfId="0" applyFont="1" applyBorder="1" applyAlignment="1">
      <alignment horizontal="justify" wrapText="1"/>
    </xf>
    <xf numFmtId="0" fontId="7" fillId="0" borderId="5" xfId="0" applyFont="1" applyBorder="1" applyAlignment="1">
      <alignment horizontal="center" vertical="center"/>
    </xf>
    <xf numFmtId="0" fontId="7" fillId="0" borderId="5" xfId="0" applyFont="1" applyBorder="1" applyAlignment="1">
      <alignment/>
    </xf>
    <xf numFmtId="0" fontId="10" fillId="0" borderId="0" xfId="0" applyFont="1" applyAlignment="1">
      <alignment/>
    </xf>
    <xf numFmtId="0" fontId="1" fillId="0" borderId="0" xfId="0" applyFont="1" applyAlignment="1">
      <alignment horizontal="center"/>
    </xf>
    <xf numFmtId="0" fontId="8" fillId="0" borderId="2" xfId="0" applyFont="1" applyBorder="1" applyAlignment="1">
      <alignment horizontal="center"/>
    </xf>
    <xf numFmtId="0" fontId="9" fillId="0" borderId="2" xfId="0" applyFont="1" applyBorder="1" applyAlignment="1">
      <alignment horizontal="center"/>
    </xf>
    <xf numFmtId="0" fontId="7" fillId="0" borderId="5" xfId="0" applyFont="1"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8" fillId="0" borderId="2" xfId="0" applyFont="1" applyBorder="1" applyAlignment="1" quotePrefix="1">
      <alignment horizontal="center"/>
    </xf>
    <xf numFmtId="0" fontId="7" fillId="0" borderId="0" xfId="0" applyFont="1" applyAlignment="1">
      <alignment/>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7" fillId="0" borderId="6" xfId="0" applyFont="1" applyBorder="1" applyAlignment="1">
      <alignment horizontal="center" vertical="center"/>
    </xf>
    <xf numFmtId="0" fontId="8" fillId="0" borderId="7" xfId="0" applyFont="1" applyBorder="1" applyAlignment="1">
      <alignment/>
    </xf>
    <xf numFmtId="0" fontId="8" fillId="0" borderId="8" xfId="0" applyFont="1" applyBorder="1" applyAlignment="1">
      <alignment/>
    </xf>
    <xf numFmtId="0" fontId="7" fillId="0" borderId="7" xfId="0" applyFont="1" applyBorder="1" applyAlignment="1">
      <alignment horizontal="center" vertical="center" wrapText="1"/>
    </xf>
    <xf numFmtId="0" fontId="7" fillId="0" borderId="7" xfId="0" applyFont="1" applyBorder="1" applyAlignment="1">
      <alignment/>
    </xf>
    <xf numFmtId="0" fontId="7" fillId="0" borderId="8" xfId="0" applyFont="1" applyBorder="1" applyAlignment="1">
      <alignment/>
    </xf>
    <xf numFmtId="0" fontId="8" fillId="0" borderId="6" xfId="0" applyFont="1" applyBorder="1" applyAlignment="1">
      <alignment horizontal="center" vertical="center"/>
    </xf>
    <xf numFmtId="0" fontId="8" fillId="0" borderId="7" xfId="0" applyFont="1" applyBorder="1" applyAlignment="1">
      <alignment horizontal="justify" vertical="center" wrapText="1"/>
    </xf>
    <xf numFmtId="170" fontId="8" fillId="0" borderId="7" xfId="0" applyNumberFormat="1" applyFont="1" applyBorder="1" applyAlignment="1">
      <alignment/>
    </xf>
    <xf numFmtId="0" fontId="8" fillId="0" borderId="7" xfId="0" applyFont="1" applyBorder="1" applyAlignment="1" quotePrefix="1">
      <alignment horizontal="justify" vertical="center" wrapText="1"/>
    </xf>
    <xf numFmtId="170" fontId="7" fillId="0" borderId="7" xfId="0" applyNumberFormat="1" applyFont="1" applyBorder="1" applyAlignment="1">
      <alignment/>
    </xf>
    <xf numFmtId="0" fontId="11" fillId="0" borderId="6" xfId="0" applyFont="1" applyBorder="1" applyAlignment="1">
      <alignment horizontal="center" vertical="center"/>
    </xf>
    <xf numFmtId="0" fontId="11" fillId="0" borderId="7" xfId="0" applyFont="1" applyBorder="1" applyAlignment="1">
      <alignment/>
    </xf>
    <xf numFmtId="0" fontId="11" fillId="0" borderId="8" xfId="0" applyFont="1" applyBorder="1" applyAlignment="1">
      <alignment/>
    </xf>
    <xf numFmtId="0" fontId="3" fillId="0" borderId="6" xfId="0" applyFont="1" applyBorder="1" applyAlignment="1">
      <alignment horizontal="center" vertical="center"/>
    </xf>
    <xf numFmtId="0" fontId="3" fillId="0" borderId="7" xfId="0" applyFont="1" applyBorder="1" applyAlignment="1">
      <alignment/>
    </xf>
    <xf numFmtId="0" fontId="3" fillId="0" borderId="8" xfId="0" applyFont="1" applyBorder="1" applyAlignment="1">
      <alignment/>
    </xf>
    <xf numFmtId="2" fontId="3" fillId="0" borderId="7" xfId="0" applyNumberFormat="1" applyFont="1" applyBorder="1" applyAlignment="1">
      <alignment/>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1" fillId="0" borderId="10" xfId="0" applyFont="1" applyBorder="1" applyAlignment="1">
      <alignment/>
    </xf>
    <xf numFmtId="0" fontId="11" fillId="0" borderId="11" xfId="0" applyFont="1" applyBorder="1" applyAlignment="1">
      <alignment/>
    </xf>
    <xf numFmtId="0" fontId="8" fillId="0" borderId="12" xfId="0" applyFont="1" applyBorder="1" applyAlignment="1">
      <alignment horizontal="center" vertical="center"/>
    </xf>
    <xf numFmtId="1" fontId="8" fillId="0" borderId="7" xfId="0" applyNumberFormat="1" applyFont="1" applyBorder="1" applyAlignment="1">
      <alignment/>
    </xf>
    <xf numFmtId="170" fontId="11" fillId="0" borderId="10" xfId="0" applyNumberFormat="1" applyFont="1" applyBorder="1" applyAlignment="1">
      <alignment/>
    </xf>
    <xf numFmtId="0" fontId="7" fillId="0" borderId="13" xfId="0" applyFont="1" applyBorder="1" applyAlignment="1">
      <alignment vertical="center"/>
    </xf>
    <xf numFmtId="0" fontId="7" fillId="0" borderId="14" xfId="0" applyFont="1" applyBorder="1" applyAlignment="1">
      <alignment vertical="center"/>
    </xf>
    <xf numFmtId="0" fontId="7" fillId="0" borderId="7" xfId="0" applyFont="1" applyBorder="1" applyAlignment="1">
      <alignment horizontal="justify" vertical="center" wrapText="1"/>
    </xf>
    <xf numFmtId="0" fontId="12" fillId="0" borderId="0" xfId="0" applyFont="1" applyAlignment="1">
      <alignment horizontal="center"/>
    </xf>
    <xf numFmtId="0" fontId="5" fillId="0" borderId="0" xfId="0" applyFont="1" applyAlignment="1">
      <alignment horizont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xf>
    <xf numFmtId="0" fontId="8" fillId="0" borderId="15" xfId="0" applyFont="1" applyBorder="1" applyAlignment="1">
      <alignment horizontal="right"/>
    </xf>
    <xf numFmtId="0" fontId="7" fillId="0" borderId="3" xfId="0" applyFont="1" applyBorder="1" applyAlignment="1">
      <alignment horizontal="center" vertical="center"/>
    </xf>
    <xf numFmtId="0" fontId="7" fillId="0" borderId="4" xfId="0" applyFont="1" applyBorder="1" applyAlignment="1">
      <alignment horizontal="center" vertical="center" wrapText="1"/>
    </xf>
    <xf numFmtId="0" fontId="0" fillId="0" borderId="1" xfId="0" applyFont="1" applyBorder="1" applyAlignment="1">
      <alignment horizontal="center" vertical="center" wrapText="1"/>
    </xf>
    <xf numFmtId="0" fontId="5" fillId="0" borderId="0" xfId="0" applyFont="1" applyAlignment="1">
      <alignment horizontal="center" wrapText="1"/>
    </xf>
    <xf numFmtId="0" fontId="7" fillId="0" borderId="3" xfId="0" applyFont="1" applyBorder="1" applyAlignment="1">
      <alignment horizontal="center" vertical="center" wrapText="1"/>
    </xf>
    <xf numFmtId="0" fontId="8" fillId="0" borderId="0" xfId="0" applyFont="1" applyBorder="1" applyAlignment="1">
      <alignment horizontal="right"/>
    </xf>
    <xf numFmtId="0" fontId="12" fillId="0" borderId="0" xfId="0" applyFont="1" applyAlignment="1">
      <alignment horizont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2" xfId="0" applyFont="1" applyBorder="1" applyAlignment="1">
      <alignment horizontal="center"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282"/>
  <sheetViews>
    <sheetView workbookViewId="0" topLeftCell="A1">
      <selection activeCell="Q9" sqref="Q9"/>
    </sheetView>
  </sheetViews>
  <sheetFormatPr defaultColWidth="9.140625" defaultRowHeight="12.75"/>
  <cols>
    <col min="1" max="1" width="4.140625" style="4" customWidth="1"/>
    <col min="2" max="2" width="31.28125" style="5" customWidth="1"/>
    <col min="3" max="3" width="7.140625" style="28" customWidth="1"/>
    <col min="4" max="4" width="7.57421875" style="1" customWidth="1"/>
    <col min="5" max="5" width="9.00390625" style="1" customWidth="1"/>
    <col min="6" max="6" width="9.8515625" style="1" customWidth="1"/>
    <col min="7" max="7" width="7.8515625" style="1" customWidth="1"/>
    <col min="8" max="8" width="7.7109375" style="1" customWidth="1"/>
    <col min="9" max="9" width="9.00390625" style="1" customWidth="1"/>
    <col min="10" max="10" width="11.140625" style="1" customWidth="1"/>
    <col min="11" max="11" width="7.7109375" style="1" customWidth="1"/>
    <col min="12" max="12" width="9.140625" style="1" customWidth="1"/>
    <col min="13" max="13" width="10.421875" style="1" customWidth="1"/>
    <col min="14" max="14" width="10.00390625" style="1" customWidth="1"/>
    <col min="15" max="16384" width="9.140625" style="1" customWidth="1"/>
  </cols>
  <sheetData>
    <row r="1" spans="1:14" ht="19.5" customHeight="1">
      <c r="A1" s="68" t="s">
        <v>21</v>
      </c>
      <c r="B1" s="68"/>
      <c r="C1" s="68"/>
      <c r="D1" s="68"/>
      <c r="E1" s="68"/>
      <c r="F1" s="68"/>
      <c r="G1" s="68"/>
      <c r="H1" s="68"/>
      <c r="I1" s="68"/>
      <c r="J1" s="68"/>
      <c r="K1" s="68"/>
      <c r="L1" s="68"/>
      <c r="M1" s="68"/>
      <c r="N1" s="68"/>
    </row>
    <row r="2" spans="1:14" ht="19.5" customHeight="1">
      <c r="A2" s="68" t="s">
        <v>37</v>
      </c>
      <c r="B2" s="68"/>
      <c r="C2" s="68"/>
      <c r="D2" s="68"/>
      <c r="E2" s="68"/>
      <c r="F2" s="68"/>
      <c r="G2" s="68"/>
      <c r="H2" s="68"/>
      <c r="I2" s="68"/>
      <c r="J2" s="68"/>
      <c r="K2" s="68"/>
      <c r="L2" s="68"/>
      <c r="M2" s="68"/>
      <c r="N2" s="68"/>
    </row>
    <row r="3" spans="1:14" ht="22.5" customHeight="1">
      <c r="A3" s="67" t="s">
        <v>73</v>
      </c>
      <c r="B3" s="68"/>
      <c r="C3" s="68"/>
      <c r="D3" s="68"/>
      <c r="E3" s="68"/>
      <c r="F3" s="68"/>
      <c r="G3" s="68"/>
      <c r="H3" s="68"/>
      <c r="I3" s="68"/>
      <c r="J3" s="68"/>
      <c r="K3" s="68"/>
      <c r="L3" s="68"/>
      <c r="M3" s="68"/>
      <c r="N3" s="68"/>
    </row>
    <row r="4" spans="12:14" ht="16.5">
      <c r="L4" s="72" t="s">
        <v>26</v>
      </c>
      <c r="M4" s="72"/>
      <c r="N4" s="72"/>
    </row>
    <row r="5" spans="1:14" s="5" customFormat="1" ht="16.5" customHeight="1">
      <c r="A5" s="74" t="s">
        <v>0</v>
      </c>
      <c r="B5" s="74" t="s">
        <v>30</v>
      </c>
      <c r="C5" s="73" t="s">
        <v>22</v>
      </c>
      <c r="D5" s="73"/>
      <c r="E5" s="73"/>
      <c r="F5" s="73"/>
      <c r="G5" s="73" t="s">
        <v>1</v>
      </c>
      <c r="H5" s="73"/>
      <c r="I5" s="73"/>
      <c r="J5" s="73"/>
      <c r="K5" s="73" t="s">
        <v>23</v>
      </c>
      <c r="L5" s="73"/>
      <c r="M5" s="73"/>
      <c r="N5" s="73"/>
    </row>
    <row r="6" spans="1:14" s="5" customFormat="1" ht="17.25" customHeight="1">
      <c r="A6" s="75"/>
      <c r="B6" s="75"/>
      <c r="C6" s="69" t="s">
        <v>12</v>
      </c>
      <c r="D6" s="69" t="s">
        <v>16</v>
      </c>
      <c r="E6" s="71" t="s">
        <v>13</v>
      </c>
      <c r="F6" s="71"/>
      <c r="G6" s="69" t="s">
        <v>12</v>
      </c>
      <c r="H6" s="69" t="s">
        <v>16</v>
      </c>
      <c r="I6" s="71" t="s">
        <v>13</v>
      </c>
      <c r="J6" s="71"/>
      <c r="K6" s="69" t="s">
        <v>12</v>
      </c>
      <c r="L6" s="69" t="s">
        <v>16</v>
      </c>
      <c r="M6" s="71" t="s">
        <v>13</v>
      </c>
      <c r="N6" s="71"/>
    </row>
    <row r="7" spans="1:14" s="5" customFormat="1" ht="22.5" customHeight="1">
      <c r="A7" s="75"/>
      <c r="B7" s="75"/>
      <c r="C7" s="70"/>
      <c r="D7" s="70"/>
      <c r="E7" s="21" t="s">
        <v>14</v>
      </c>
      <c r="F7" s="21" t="s">
        <v>15</v>
      </c>
      <c r="G7" s="70"/>
      <c r="H7" s="70"/>
      <c r="I7" s="21" t="s">
        <v>14</v>
      </c>
      <c r="J7" s="21" t="s">
        <v>15</v>
      </c>
      <c r="K7" s="70"/>
      <c r="L7" s="70"/>
      <c r="M7" s="21" t="s">
        <v>14</v>
      </c>
      <c r="N7" s="21" t="s">
        <v>15</v>
      </c>
    </row>
    <row r="8" spans="1:14" s="5" customFormat="1" ht="12.75">
      <c r="A8" s="23">
        <v>1</v>
      </c>
      <c r="B8" s="23">
        <v>2</v>
      </c>
      <c r="C8" s="23">
        <v>3</v>
      </c>
      <c r="D8" s="23" t="s">
        <v>17</v>
      </c>
      <c r="E8" s="20">
        <v>5</v>
      </c>
      <c r="F8" s="20">
        <v>6</v>
      </c>
      <c r="G8" s="20">
        <v>7</v>
      </c>
      <c r="H8" s="20" t="s">
        <v>20</v>
      </c>
      <c r="I8" s="20">
        <v>9</v>
      </c>
      <c r="J8" s="20">
        <v>10</v>
      </c>
      <c r="K8" s="20">
        <v>11</v>
      </c>
      <c r="L8" s="20" t="s">
        <v>19</v>
      </c>
      <c r="M8" s="20">
        <v>13</v>
      </c>
      <c r="N8" s="20">
        <v>14</v>
      </c>
    </row>
    <row r="9" spans="1:14" ht="16.5">
      <c r="A9" s="7"/>
      <c r="B9" s="7"/>
      <c r="C9" s="8"/>
      <c r="D9" s="8"/>
      <c r="E9" s="8"/>
      <c r="F9" s="8"/>
      <c r="G9" s="9"/>
      <c r="H9" s="9"/>
      <c r="I9" s="9"/>
      <c r="J9" s="9"/>
      <c r="K9" s="9"/>
      <c r="L9" s="9"/>
      <c r="M9" s="9"/>
      <c r="N9" s="9"/>
    </row>
    <row r="10" spans="1:14" ht="16.5">
      <c r="A10" s="10" t="s">
        <v>45</v>
      </c>
      <c r="B10" s="11" t="s">
        <v>38</v>
      </c>
      <c r="C10" s="34"/>
      <c r="D10" s="12"/>
      <c r="E10" s="12"/>
      <c r="F10" s="12"/>
      <c r="G10" s="34"/>
      <c r="H10" s="12"/>
      <c r="I10" s="12"/>
      <c r="J10" s="12"/>
      <c r="K10" s="34"/>
      <c r="L10" s="12"/>
      <c r="M10" s="12"/>
      <c r="N10" s="12"/>
    </row>
    <row r="11" spans="1:14" s="15" customFormat="1" ht="28.5" customHeight="1">
      <c r="A11" s="16"/>
      <c r="B11" s="17" t="s">
        <v>18</v>
      </c>
      <c r="C11" s="30"/>
      <c r="D11" s="14"/>
      <c r="E11" s="14"/>
      <c r="F11" s="14"/>
      <c r="G11" s="14"/>
      <c r="H11" s="14"/>
      <c r="I11" s="14"/>
      <c r="J11" s="14"/>
      <c r="K11" s="14"/>
      <c r="L11" s="14"/>
      <c r="M11" s="14"/>
      <c r="N11" s="14"/>
    </row>
    <row r="12" spans="1:14" ht="42" customHeight="1">
      <c r="A12" s="13">
        <v>1</v>
      </c>
      <c r="B12" s="24" t="s">
        <v>39</v>
      </c>
      <c r="C12" s="29"/>
      <c r="D12" s="12"/>
      <c r="E12" s="12"/>
      <c r="F12" s="12"/>
      <c r="G12" s="12"/>
      <c r="H12" s="12"/>
      <c r="I12" s="12"/>
      <c r="J12" s="12"/>
      <c r="K12" s="12"/>
      <c r="L12" s="12"/>
      <c r="M12" s="12"/>
      <c r="N12" s="12"/>
    </row>
    <row r="13" spans="1:14" ht="39">
      <c r="A13" s="13"/>
      <c r="B13" s="24" t="s">
        <v>40</v>
      </c>
      <c r="C13" s="29"/>
      <c r="D13" s="12"/>
      <c r="E13" s="12"/>
      <c r="F13" s="12"/>
      <c r="G13" s="12"/>
      <c r="H13" s="12">
        <v>19</v>
      </c>
      <c r="I13" s="12">
        <v>19</v>
      </c>
      <c r="J13" s="12"/>
      <c r="K13" s="12"/>
      <c r="L13" s="12"/>
      <c r="M13" s="12"/>
      <c r="N13" s="12"/>
    </row>
    <row r="14" spans="1:14" ht="41.25" customHeight="1">
      <c r="A14" s="13"/>
      <c r="B14" s="24" t="s">
        <v>41</v>
      </c>
      <c r="C14" s="29"/>
      <c r="D14" s="12"/>
      <c r="E14" s="12"/>
      <c r="F14" s="12"/>
      <c r="G14" s="12"/>
      <c r="H14" s="12">
        <f>559-H15-H13</f>
        <v>39.19999999999999</v>
      </c>
      <c r="I14" s="12">
        <v>39.2</v>
      </c>
      <c r="J14" s="12"/>
      <c r="K14" s="12"/>
      <c r="L14" s="12"/>
      <c r="M14" s="12"/>
      <c r="N14" s="12"/>
    </row>
    <row r="15" spans="1:14" ht="39">
      <c r="A15" s="13"/>
      <c r="B15" s="24" t="s">
        <v>42</v>
      </c>
      <c r="C15" s="29"/>
      <c r="D15" s="12"/>
      <c r="E15" s="12"/>
      <c r="F15" s="12"/>
      <c r="G15" s="12"/>
      <c r="H15" s="12">
        <v>500.8</v>
      </c>
      <c r="I15" s="12"/>
      <c r="J15" s="12"/>
      <c r="K15" s="12"/>
      <c r="L15" s="12">
        <v>500.8</v>
      </c>
      <c r="M15" s="12">
        <v>500.8</v>
      </c>
      <c r="N15" s="12"/>
    </row>
    <row r="16" spans="1:14" s="27" customFormat="1" ht="16.5">
      <c r="A16" s="25"/>
      <c r="B16" s="25" t="s">
        <v>43</v>
      </c>
      <c r="C16" s="31"/>
      <c r="D16" s="26"/>
      <c r="E16" s="26"/>
      <c r="F16" s="26"/>
      <c r="G16" s="26">
        <v>559</v>
      </c>
      <c r="H16" s="26">
        <f>SUM(H13:H15)</f>
        <v>559</v>
      </c>
      <c r="I16" s="26">
        <f>SUM(I13:I15)</f>
        <v>58.2</v>
      </c>
      <c r="J16" s="26"/>
      <c r="K16" s="26">
        <v>500.8</v>
      </c>
      <c r="L16" s="26">
        <f>SUM(L13:L15)</f>
        <v>500.8</v>
      </c>
      <c r="M16" s="26">
        <f>SUM(M13:M15)</f>
        <v>500.8</v>
      </c>
      <c r="N16" s="26"/>
    </row>
    <row r="17" spans="1:6" ht="16.5">
      <c r="A17" s="6"/>
      <c r="C17" s="32"/>
      <c r="D17" s="3"/>
      <c r="E17" s="3"/>
      <c r="F17" s="3"/>
    </row>
    <row r="18" spans="1:6" ht="16.5">
      <c r="A18" s="6"/>
      <c r="C18" s="32"/>
      <c r="D18" s="3"/>
      <c r="E18" s="3"/>
      <c r="F18" s="3"/>
    </row>
    <row r="19" spans="1:6" ht="16.5">
      <c r="A19" s="6"/>
      <c r="C19" s="33"/>
      <c r="D19" s="2"/>
      <c r="E19" s="2"/>
      <c r="F19" s="2"/>
    </row>
    <row r="20" spans="1:6" ht="16.5">
      <c r="A20" s="6"/>
      <c r="C20" s="33"/>
      <c r="D20" s="2"/>
      <c r="E20" s="2"/>
      <c r="F20" s="2"/>
    </row>
    <row r="21" spans="1:6" ht="16.5">
      <c r="A21" s="6"/>
      <c r="C21" s="33"/>
      <c r="D21" s="2"/>
      <c r="E21" s="2"/>
      <c r="F21" s="2"/>
    </row>
    <row r="22" spans="1:6" ht="16.5">
      <c r="A22" s="6"/>
      <c r="C22" s="33"/>
      <c r="D22" s="2"/>
      <c r="E22" s="2"/>
      <c r="F22" s="2"/>
    </row>
    <row r="23" spans="1:6" ht="16.5">
      <c r="A23" s="6"/>
      <c r="C23" s="33"/>
      <c r="D23" s="2"/>
      <c r="E23" s="2"/>
      <c r="F23" s="2"/>
    </row>
    <row r="24" spans="1:6" ht="16.5">
      <c r="A24" s="6"/>
      <c r="C24" s="33"/>
      <c r="D24" s="2"/>
      <c r="E24" s="2"/>
      <c r="F24" s="2"/>
    </row>
    <row r="25" spans="1:6" ht="16.5">
      <c r="A25" s="6"/>
      <c r="C25" s="33"/>
      <c r="D25" s="2"/>
      <c r="E25" s="2"/>
      <c r="F25" s="2"/>
    </row>
    <row r="26" spans="1:6" ht="16.5">
      <c r="A26" s="6"/>
      <c r="C26" s="33"/>
      <c r="D26" s="2"/>
      <c r="E26" s="2"/>
      <c r="F26" s="2"/>
    </row>
    <row r="27" spans="1:6" ht="16.5">
      <c r="A27" s="6"/>
      <c r="C27" s="33"/>
      <c r="D27" s="2"/>
      <c r="E27" s="2"/>
      <c r="F27" s="2"/>
    </row>
    <row r="28" spans="1:6" ht="16.5">
      <c r="A28" s="6"/>
      <c r="C28" s="33"/>
      <c r="D28" s="2"/>
      <c r="E28" s="2"/>
      <c r="F28" s="2"/>
    </row>
    <row r="29" spans="1:6" ht="16.5">
      <c r="A29" s="6"/>
      <c r="C29" s="33"/>
      <c r="D29" s="2"/>
      <c r="E29" s="2"/>
      <c r="F29" s="2"/>
    </row>
    <row r="30" spans="1:6" ht="16.5">
      <c r="A30" s="6"/>
      <c r="C30" s="33"/>
      <c r="D30" s="2"/>
      <c r="E30" s="2"/>
      <c r="F30" s="2"/>
    </row>
    <row r="31" spans="1:6" ht="16.5">
      <c r="A31" s="6"/>
      <c r="C31" s="33"/>
      <c r="D31" s="2"/>
      <c r="E31" s="2"/>
      <c r="F31" s="2"/>
    </row>
    <row r="32" spans="1:6" ht="16.5">
      <c r="A32" s="6"/>
      <c r="C32" s="33"/>
      <c r="D32" s="2"/>
      <c r="E32" s="2"/>
      <c r="F32" s="2"/>
    </row>
    <row r="33" spans="1:6" ht="16.5">
      <c r="A33" s="6"/>
      <c r="C33" s="33"/>
      <c r="D33" s="2"/>
      <c r="E33" s="2"/>
      <c r="F33" s="2"/>
    </row>
    <row r="34" spans="1:6" ht="16.5">
      <c r="A34" s="6"/>
      <c r="C34" s="33"/>
      <c r="D34" s="2"/>
      <c r="E34" s="2"/>
      <c r="F34" s="2"/>
    </row>
    <row r="35" spans="1:6" ht="16.5">
      <c r="A35" s="6"/>
      <c r="C35" s="33"/>
      <c r="D35" s="2"/>
      <c r="E35" s="2"/>
      <c r="F35" s="2"/>
    </row>
    <row r="36" spans="1:6" ht="16.5">
      <c r="A36" s="6"/>
      <c r="C36" s="33"/>
      <c r="D36" s="2"/>
      <c r="E36" s="2"/>
      <c r="F36" s="2"/>
    </row>
    <row r="37" spans="1:6" ht="16.5">
      <c r="A37" s="6"/>
      <c r="C37" s="33"/>
      <c r="D37" s="2"/>
      <c r="E37" s="2"/>
      <c r="F37" s="2"/>
    </row>
    <row r="38" spans="1:6" ht="16.5">
      <c r="A38" s="6"/>
      <c r="C38" s="33"/>
      <c r="D38" s="2"/>
      <c r="E38" s="2"/>
      <c r="F38" s="2"/>
    </row>
    <row r="39" spans="1:6" ht="16.5">
      <c r="A39" s="6"/>
      <c r="C39" s="33"/>
      <c r="D39" s="2"/>
      <c r="E39" s="2"/>
      <c r="F39" s="2"/>
    </row>
    <row r="40" spans="1:6" ht="16.5">
      <c r="A40" s="6"/>
      <c r="C40" s="33"/>
      <c r="D40" s="2"/>
      <c r="E40" s="2"/>
      <c r="F40" s="2"/>
    </row>
    <row r="41" spans="1:6" ht="16.5">
      <c r="A41" s="6"/>
      <c r="C41" s="33"/>
      <c r="D41" s="2"/>
      <c r="E41" s="2"/>
      <c r="F41" s="2"/>
    </row>
    <row r="42" spans="1:6" ht="16.5">
      <c r="A42" s="6"/>
      <c r="C42" s="33"/>
      <c r="D42" s="2"/>
      <c r="E42" s="2"/>
      <c r="F42" s="2"/>
    </row>
    <row r="43" spans="1:6" ht="16.5">
      <c r="A43" s="6"/>
      <c r="C43" s="33"/>
      <c r="D43" s="2"/>
      <c r="E43" s="2"/>
      <c r="F43" s="2"/>
    </row>
    <row r="44" spans="1:6" ht="16.5">
      <c r="A44" s="6"/>
      <c r="C44" s="33"/>
      <c r="D44" s="2"/>
      <c r="E44" s="2"/>
      <c r="F44" s="2"/>
    </row>
    <row r="45" spans="1:6" ht="16.5">
      <c r="A45" s="6"/>
      <c r="C45" s="33"/>
      <c r="D45" s="2"/>
      <c r="E45" s="2"/>
      <c r="F45" s="2"/>
    </row>
    <row r="46" spans="1:6" ht="16.5">
      <c r="A46" s="6"/>
      <c r="C46" s="33"/>
      <c r="D46" s="2"/>
      <c r="E46" s="2"/>
      <c r="F46" s="2"/>
    </row>
    <row r="47" spans="1:6" ht="16.5">
      <c r="A47" s="6"/>
      <c r="C47" s="33"/>
      <c r="D47" s="2"/>
      <c r="E47" s="2"/>
      <c r="F47" s="2"/>
    </row>
    <row r="48" spans="1:6" ht="16.5">
      <c r="A48" s="6"/>
      <c r="C48" s="33"/>
      <c r="D48" s="2"/>
      <c r="E48" s="2"/>
      <c r="F48" s="2"/>
    </row>
    <row r="49" spans="1:6" ht="16.5">
      <c r="A49" s="6"/>
      <c r="C49" s="33"/>
      <c r="D49" s="2"/>
      <c r="E49" s="2"/>
      <c r="F49" s="2"/>
    </row>
    <row r="50" spans="1:6" ht="16.5">
      <c r="A50" s="6"/>
      <c r="C50" s="33"/>
      <c r="D50" s="2"/>
      <c r="E50" s="2"/>
      <c r="F50" s="2"/>
    </row>
    <row r="51" spans="1:6" ht="16.5">
      <c r="A51" s="6"/>
      <c r="C51" s="33"/>
      <c r="D51" s="2"/>
      <c r="E51" s="2"/>
      <c r="F51" s="2"/>
    </row>
    <row r="52" spans="1:6" ht="16.5">
      <c r="A52" s="6"/>
      <c r="C52" s="33"/>
      <c r="D52" s="2"/>
      <c r="E52" s="2"/>
      <c r="F52" s="2"/>
    </row>
    <row r="53" spans="1:6" ht="16.5">
      <c r="A53" s="6"/>
      <c r="C53" s="33"/>
      <c r="D53" s="2"/>
      <c r="E53" s="2"/>
      <c r="F53" s="2"/>
    </row>
    <row r="54" spans="1:6" ht="16.5">
      <c r="A54" s="6"/>
      <c r="C54" s="33"/>
      <c r="D54" s="2"/>
      <c r="E54" s="2"/>
      <c r="F54" s="2"/>
    </row>
    <row r="55" spans="1:6" ht="16.5">
      <c r="A55" s="6"/>
      <c r="C55" s="33"/>
      <c r="D55" s="2"/>
      <c r="E55" s="2"/>
      <c r="F55" s="2"/>
    </row>
    <row r="56" spans="1:6" ht="16.5">
      <c r="A56" s="6"/>
      <c r="C56" s="33"/>
      <c r="D56" s="2"/>
      <c r="E56" s="2"/>
      <c r="F56" s="2"/>
    </row>
    <row r="57" spans="1:6" ht="16.5">
      <c r="A57" s="6"/>
      <c r="C57" s="33"/>
      <c r="D57" s="2"/>
      <c r="E57" s="2"/>
      <c r="F57" s="2"/>
    </row>
    <row r="58" spans="1:6" ht="16.5">
      <c r="A58" s="6"/>
      <c r="C58" s="33"/>
      <c r="D58" s="2"/>
      <c r="E58" s="2"/>
      <c r="F58" s="2"/>
    </row>
    <row r="59" spans="1:6" ht="16.5">
      <c r="A59" s="6"/>
      <c r="C59" s="33"/>
      <c r="D59" s="2"/>
      <c r="E59" s="2"/>
      <c r="F59" s="2"/>
    </row>
    <row r="60" spans="1:6" ht="16.5">
      <c r="A60" s="6"/>
      <c r="C60" s="33"/>
      <c r="D60" s="2"/>
      <c r="E60" s="2"/>
      <c r="F60" s="2"/>
    </row>
    <row r="61" spans="1:6" ht="16.5">
      <c r="A61" s="6"/>
      <c r="C61" s="33"/>
      <c r="D61" s="2"/>
      <c r="E61" s="2"/>
      <c r="F61" s="2"/>
    </row>
    <row r="62" spans="1:6" ht="16.5">
      <c r="A62" s="6"/>
      <c r="C62" s="33"/>
      <c r="D62" s="2"/>
      <c r="E62" s="2"/>
      <c r="F62" s="2"/>
    </row>
    <row r="63" spans="1:6" ht="16.5">
      <c r="A63" s="6"/>
      <c r="C63" s="33"/>
      <c r="D63" s="2"/>
      <c r="E63" s="2"/>
      <c r="F63" s="2"/>
    </row>
    <row r="64" spans="1:6" ht="16.5">
      <c r="A64" s="6"/>
      <c r="C64" s="33"/>
      <c r="D64" s="2"/>
      <c r="E64" s="2"/>
      <c r="F64" s="2"/>
    </row>
    <row r="65" spans="1:6" ht="16.5">
      <c r="A65" s="6"/>
      <c r="C65" s="33"/>
      <c r="D65" s="2"/>
      <c r="E65" s="2"/>
      <c r="F65" s="2"/>
    </row>
    <row r="66" spans="1:6" ht="16.5">
      <c r="A66" s="6"/>
      <c r="C66" s="33"/>
      <c r="D66" s="2"/>
      <c r="E66" s="2"/>
      <c r="F66" s="2"/>
    </row>
    <row r="67" spans="1:6" ht="16.5">
      <c r="A67" s="6"/>
      <c r="C67" s="33"/>
      <c r="D67" s="2"/>
      <c r="E67" s="2"/>
      <c r="F67" s="2"/>
    </row>
    <row r="68" spans="1:6" ht="16.5">
      <c r="A68" s="6"/>
      <c r="C68" s="33"/>
      <c r="D68" s="2"/>
      <c r="E68" s="2"/>
      <c r="F68" s="2"/>
    </row>
    <row r="69" spans="1:6" ht="16.5">
      <c r="A69" s="6"/>
      <c r="C69" s="33"/>
      <c r="D69" s="2"/>
      <c r="E69" s="2"/>
      <c r="F69" s="2"/>
    </row>
    <row r="70" spans="1:6" ht="16.5">
      <c r="A70" s="6"/>
      <c r="C70" s="33"/>
      <c r="D70" s="2"/>
      <c r="E70" s="2"/>
      <c r="F70" s="2"/>
    </row>
    <row r="71" spans="1:6" ht="16.5">
      <c r="A71" s="6"/>
      <c r="C71" s="33"/>
      <c r="D71" s="2"/>
      <c r="E71" s="2"/>
      <c r="F71" s="2"/>
    </row>
    <row r="72" spans="1:6" ht="16.5">
      <c r="A72" s="6"/>
      <c r="C72" s="33"/>
      <c r="D72" s="2"/>
      <c r="E72" s="2"/>
      <c r="F72" s="2"/>
    </row>
    <row r="73" spans="1:6" ht="16.5">
      <c r="A73" s="6"/>
      <c r="C73" s="33"/>
      <c r="D73" s="2"/>
      <c r="E73" s="2"/>
      <c r="F73" s="2"/>
    </row>
    <row r="74" spans="1:6" ht="16.5">
      <c r="A74" s="6"/>
      <c r="C74" s="33"/>
      <c r="D74" s="2"/>
      <c r="E74" s="2"/>
      <c r="F74" s="2"/>
    </row>
    <row r="75" spans="1:6" ht="16.5">
      <c r="A75" s="6"/>
      <c r="C75" s="33"/>
      <c r="D75" s="2"/>
      <c r="E75" s="2"/>
      <c r="F75" s="2"/>
    </row>
    <row r="76" spans="1:6" ht="16.5">
      <c r="A76" s="6"/>
      <c r="C76" s="33"/>
      <c r="D76" s="2"/>
      <c r="E76" s="2"/>
      <c r="F76" s="2"/>
    </row>
    <row r="77" spans="1:6" ht="16.5">
      <c r="A77" s="6"/>
      <c r="C77" s="33"/>
      <c r="D77" s="2"/>
      <c r="E77" s="2"/>
      <c r="F77" s="2"/>
    </row>
    <row r="78" spans="1:6" ht="16.5">
      <c r="A78" s="6"/>
      <c r="C78" s="33"/>
      <c r="D78" s="2"/>
      <c r="E78" s="2"/>
      <c r="F78" s="2"/>
    </row>
    <row r="79" spans="1:6" ht="16.5">
      <c r="A79" s="6"/>
      <c r="C79" s="33"/>
      <c r="D79" s="2"/>
      <c r="E79" s="2"/>
      <c r="F79" s="2"/>
    </row>
    <row r="80" spans="1:6" ht="16.5">
      <c r="A80" s="6"/>
      <c r="C80" s="33"/>
      <c r="D80" s="2"/>
      <c r="E80" s="2"/>
      <c r="F80" s="2"/>
    </row>
    <row r="81" spans="1:6" ht="16.5">
      <c r="A81" s="6"/>
      <c r="C81" s="33"/>
      <c r="D81" s="2"/>
      <c r="E81" s="2"/>
      <c r="F81" s="2"/>
    </row>
    <row r="82" spans="1:6" ht="16.5">
      <c r="A82" s="6"/>
      <c r="C82" s="33"/>
      <c r="D82" s="2"/>
      <c r="E82" s="2"/>
      <c r="F82" s="2"/>
    </row>
    <row r="83" spans="1:6" ht="16.5">
      <c r="A83" s="6"/>
      <c r="C83" s="33"/>
      <c r="D83" s="2"/>
      <c r="E83" s="2"/>
      <c r="F83" s="2"/>
    </row>
    <row r="84" spans="1:6" ht="16.5">
      <c r="A84" s="6"/>
      <c r="C84" s="33"/>
      <c r="D84" s="2"/>
      <c r="E84" s="2"/>
      <c r="F84" s="2"/>
    </row>
    <row r="85" spans="1:6" ht="16.5">
      <c r="A85" s="6"/>
      <c r="C85" s="33"/>
      <c r="D85" s="2"/>
      <c r="E85" s="2"/>
      <c r="F85" s="2"/>
    </row>
    <row r="86" spans="1:6" ht="16.5">
      <c r="A86" s="6"/>
      <c r="C86" s="33"/>
      <c r="D86" s="2"/>
      <c r="E86" s="2"/>
      <c r="F86" s="2"/>
    </row>
    <row r="87" spans="1:6" ht="16.5">
      <c r="A87" s="6"/>
      <c r="C87" s="33"/>
      <c r="D87" s="2"/>
      <c r="E87" s="2"/>
      <c r="F87" s="2"/>
    </row>
    <row r="88" spans="1:6" ht="16.5">
      <c r="A88" s="6"/>
      <c r="C88" s="33"/>
      <c r="D88" s="2"/>
      <c r="E88" s="2"/>
      <c r="F88" s="2"/>
    </row>
    <row r="89" spans="1:6" ht="16.5">
      <c r="A89" s="6"/>
      <c r="C89" s="33"/>
      <c r="D89" s="2"/>
      <c r="E89" s="2"/>
      <c r="F89" s="2"/>
    </row>
    <row r="90" spans="1:6" ht="16.5">
      <c r="A90" s="6"/>
      <c r="C90" s="33"/>
      <c r="D90" s="2"/>
      <c r="E90" s="2"/>
      <c r="F90" s="2"/>
    </row>
    <row r="91" spans="1:6" ht="16.5">
      <c r="A91" s="6"/>
      <c r="C91" s="33"/>
      <c r="D91" s="2"/>
      <c r="E91" s="2"/>
      <c r="F91" s="2"/>
    </row>
    <row r="92" spans="1:6" ht="16.5">
      <c r="A92" s="6"/>
      <c r="C92" s="33"/>
      <c r="D92" s="2"/>
      <c r="E92" s="2"/>
      <c r="F92" s="2"/>
    </row>
    <row r="93" spans="1:6" ht="16.5">
      <c r="A93" s="6"/>
      <c r="C93" s="33"/>
      <c r="D93" s="2"/>
      <c r="E93" s="2"/>
      <c r="F93" s="2"/>
    </row>
    <row r="94" spans="1:6" ht="16.5">
      <c r="A94" s="6"/>
      <c r="C94" s="33"/>
      <c r="D94" s="2"/>
      <c r="E94" s="2"/>
      <c r="F94" s="2"/>
    </row>
    <row r="95" spans="1:6" ht="16.5">
      <c r="A95" s="6"/>
      <c r="C95" s="33"/>
      <c r="D95" s="2"/>
      <c r="E95" s="2"/>
      <c r="F95" s="2"/>
    </row>
    <row r="96" spans="1:6" ht="16.5">
      <c r="A96" s="6"/>
      <c r="C96" s="33"/>
      <c r="D96" s="2"/>
      <c r="E96" s="2"/>
      <c r="F96" s="2"/>
    </row>
    <row r="97" spans="1:6" ht="16.5">
      <c r="A97" s="6"/>
      <c r="C97" s="33"/>
      <c r="D97" s="2"/>
      <c r="E97" s="2"/>
      <c r="F97" s="2"/>
    </row>
    <row r="98" spans="1:6" ht="16.5">
      <c r="A98" s="6"/>
      <c r="C98" s="33"/>
      <c r="D98" s="2"/>
      <c r="E98" s="2"/>
      <c r="F98" s="2"/>
    </row>
    <row r="99" spans="1:6" ht="16.5">
      <c r="A99" s="6"/>
      <c r="C99" s="33"/>
      <c r="D99" s="2"/>
      <c r="E99" s="2"/>
      <c r="F99" s="2"/>
    </row>
    <row r="100" spans="1:6" ht="16.5">
      <c r="A100" s="6"/>
      <c r="C100" s="33"/>
      <c r="D100" s="2"/>
      <c r="E100" s="2"/>
      <c r="F100" s="2"/>
    </row>
    <row r="101" spans="1:6" ht="16.5">
      <c r="A101" s="6"/>
      <c r="C101" s="33"/>
      <c r="D101" s="2"/>
      <c r="E101" s="2"/>
      <c r="F101" s="2"/>
    </row>
    <row r="102" spans="1:6" ht="16.5">
      <c r="A102" s="6"/>
      <c r="C102" s="33"/>
      <c r="D102" s="2"/>
      <c r="E102" s="2"/>
      <c r="F102" s="2"/>
    </row>
    <row r="103" spans="1:6" ht="16.5">
      <c r="A103" s="6"/>
      <c r="C103" s="33"/>
      <c r="D103" s="2"/>
      <c r="E103" s="2"/>
      <c r="F103" s="2"/>
    </row>
    <row r="104" spans="1:6" ht="16.5">
      <c r="A104" s="6"/>
      <c r="C104" s="33"/>
      <c r="D104" s="2"/>
      <c r="E104" s="2"/>
      <c r="F104" s="2"/>
    </row>
    <row r="105" spans="1:6" ht="16.5">
      <c r="A105" s="6"/>
      <c r="C105" s="33"/>
      <c r="D105" s="2"/>
      <c r="E105" s="2"/>
      <c r="F105" s="2"/>
    </row>
    <row r="106" spans="1:6" ht="16.5">
      <c r="A106" s="6"/>
      <c r="C106" s="33"/>
      <c r="D106" s="2"/>
      <c r="E106" s="2"/>
      <c r="F106" s="2"/>
    </row>
    <row r="107" spans="1:6" ht="16.5">
      <c r="A107" s="6"/>
      <c r="C107" s="33"/>
      <c r="D107" s="2"/>
      <c r="E107" s="2"/>
      <c r="F107" s="2"/>
    </row>
    <row r="108" spans="1:6" ht="16.5">
      <c r="A108" s="6"/>
      <c r="C108" s="33"/>
      <c r="D108" s="2"/>
      <c r="E108" s="2"/>
      <c r="F108" s="2"/>
    </row>
    <row r="109" spans="1:6" ht="16.5">
      <c r="A109" s="6"/>
      <c r="C109" s="33"/>
      <c r="D109" s="2"/>
      <c r="E109" s="2"/>
      <c r="F109" s="2"/>
    </row>
    <row r="110" spans="1:6" ht="16.5">
      <c r="A110" s="6"/>
      <c r="C110" s="33"/>
      <c r="D110" s="2"/>
      <c r="E110" s="2"/>
      <c r="F110" s="2"/>
    </row>
    <row r="111" spans="1:6" ht="16.5">
      <c r="A111" s="6"/>
      <c r="C111" s="33"/>
      <c r="D111" s="2"/>
      <c r="E111" s="2"/>
      <c r="F111" s="2"/>
    </row>
    <row r="112" spans="1:6" ht="16.5">
      <c r="A112" s="6"/>
      <c r="C112" s="33"/>
      <c r="D112" s="2"/>
      <c r="E112" s="2"/>
      <c r="F112" s="2"/>
    </row>
    <row r="113" spans="1:6" ht="16.5">
      <c r="A113" s="6"/>
      <c r="C113" s="33"/>
      <c r="D113" s="2"/>
      <c r="E113" s="2"/>
      <c r="F113" s="2"/>
    </row>
    <row r="114" spans="1:6" ht="16.5">
      <c r="A114" s="6"/>
      <c r="C114" s="33"/>
      <c r="D114" s="2"/>
      <c r="E114" s="2"/>
      <c r="F114" s="2"/>
    </row>
    <row r="115" spans="1:6" ht="16.5">
      <c r="A115" s="6"/>
      <c r="C115" s="33"/>
      <c r="D115" s="2"/>
      <c r="E115" s="2"/>
      <c r="F115" s="2"/>
    </row>
    <row r="116" spans="1:6" ht="16.5">
      <c r="A116" s="6"/>
      <c r="C116" s="33"/>
      <c r="D116" s="2"/>
      <c r="E116" s="2"/>
      <c r="F116" s="2"/>
    </row>
    <row r="117" spans="1:6" ht="16.5">
      <c r="A117" s="6"/>
      <c r="C117" s="33"/>
      <c r="D117" s="2"/>
      <c r="E117" s="2"/>
      <c r="F117" s="2"/>
    </row>
    <row r="118" spans="1:6" ht="16.5">
      <c r="A118" s="6"/>
      <c r="C118" s="33"/>
      <c r="D118" s="2"/>
      <c r="E118" s="2"/>
      <c r="F118" s="2"/>
    </row>
    <row r="119" spans="1:6" ht="16.5">
      <c r="A119" s="6"/>
      <c r="C119" s="33"/>
      <c r="D119" s="2"/>
      <c r="E119" s="2"/>
      <c r="F119" s="2"/>
    </row>
    <row r="120" spans="1:6" ht="16.5">
      <c r="A120" s="6"/>
      <c r="C120" s="33"/>
      <c r="D120" s="2"/>
      <c r="E120" s="2"/>
      <c r="F120" s="2"/>
    </row>
    <row r="121" spans="1:6" ht="16.5">
      <c r="A121" s="6"/>
      <c r="C121" s="33"/>
      <c r="D121" s="2"/>
      <c r="E121" s="2"/>
      <c r="F121" s="2"/>
    </row>
    <row r="122" spans="1:6" ht="16.5">
      <c r="A122" s="6"/>
      <c r="C122" s="33"/>
      <c r="D122" s="2"/>
      <c r="E122" s="2"/>
      <c r="F122" s="2"/>
    </row>
    <row r="123" spans="1:6" ht="16.5">
      <c r="A123" s="6"/>
      <c r="C123" s="33"/>
      <c r="D123" s="2"/>
      <c r="E123" s="2"/>
      <c r="F123" s="2"/>
    </row>
    <row r="124" spans="1:6" ht="16.5">
      <c r="A124" s="6"/>
      <c r="C124" s="33"/>
      <c r="D124" s="2"/>
      <c r="E124" s="2"/>
      <c r="F124" s="2"/>
    </row>
    <row r="125" spans="1:6" ht="16.5">
      <c r="A125" s="6"/>
      <c r="C125" s="33"/>
      <c r="D125" s="2"/>
      <c r="E125" s="2"/>
      <c r="F125" s="2"/>
    </row>
    <row r="126" spans="1:6" ht="16.5">
      <c r="A126" s="6"/>
      <c r="C126" s="33"/>
      <c r="D126" s="2"/>
      <c r="E126" s="2"/>
      <c r="F126" s="2"/>
    </row>
    <row r="127" spans="1:6" ht="16.5">
      <c r="A127" s="6"/>
      <c r="C127" s="33"/>
      <c r="D127" s="2"/>
      <c r="E127" s="2"/>
      <c r="F127" s="2"/>
    </row>
    <row r="128" spans="1:6" ht="16.5">
      <c r="A128" s="6"/>
      <c r="C128" s="33"/>
      <c r="D128" s="2"/>
      <c r="E128" s="2"/>
      <c r="F128" s="2"/>
    </row>
    <row r="129" spans="1:6" ht="16.5">
      <c r="A129" s="6"/>
      <c r="C129" s="33"/>
      <c r="D129" s="2"/>
      <c r="E129" s="2"/>
      <c r="F129" s="2"/>
    </row>
    <row r="130" spans="1:6" ht="16.5">
      <c r="A130" s="6"/>
      <c r="C130" s="33"/>
      <c r="D130" s="2"/>
      <c r="E130" s="2"/>
      <c r="F130" s="2"/>
    </row>
    <row r="131" spans="1:6" ht="16.5">
      <c r="A131" s="6"/>
      <c r="C131" s="33"/>
      <c r="D131" s="2"/>
      <c r="E131" s="2"/>
      <c r="F131" s="2"/>
    </row>
    <row r="132" spans="1:6" ht="16.5">
      <c r="A132" s="6"/>
      <c r="C132" s="33"/>
      <c r="D132" s="2"/>
      <c r="E132" s="2"/>
      <c r="F132" s="2"/>
    </row>
    <row r="133" spans="1:6" ht="16.5">
      <c r="A133" s="6"/>
      <c r="C133" s="33"/>
      <c r="D133" s="2"/>
      <c r="E133" s="2"/>
      <c r="F133" s="2"/>
    </row>
    <row r="134" spans="1:6" ht="16.5">
      <c r="A134" s="6"/>
      <c r="C134" s="33"/>
      <c r="D134" s="2"/>
      <c r="E134" s="2"/>
      <c r="F134" s="2"/>
    </row>
    <row r="135" spans="1:6" ht="16.5">
      <c r="A135" s="6"/>
      <c r="C135" s="33"/>
      <c r="D135" s="2"/>
      <c r="E135" s="2"/>
      <c r="F135" s="2"/>
    </row>
    <row r="136" spans="1:6" ht="16.5">
      <c r="A136" s="6"/>
      <c r="C136" s="33"/>
      <c r="D136" s="2"/>
      <c r="E136" s="2"/>
      <c r="F136" s="2"/>
    </row>
    <row r="137" spans="1:6" ht="16.5">
      <c r="A137" s="6"/>
      <c r="C137" s="33"/>
      <c r="D137" s="2"/>
      <c r="E137" s="2"/>
      <c r="F137" s="2"/>
    </row>
    <row r="138" spans="1:6" ht="16.5">
      <c r="A138" s="6"/>
      <c r="C138" s="33"/>
      <c r="D138" s="2"/>
      <c r="E138" s="2"/>
      <c r="F138" s="2"/>
    </row>
    <row r="139" spans="1:6" ht="16.5">
      <c r="A139" s="6"/>
      <c r="C139" s="33"/>
      <c r="D139" s="2"/>
      <c r="E139" s="2"/>
      <c r="F139" s="2"/>
    </row>
    <row r="140" spans="1:6" ht="16.5">
      <c r="A140" s="6"/>
      <c r="C140" s="33"/>
      <c r="D140" s="2"/>
      <c r="E140" s="2"/>
      <c r="F140" s="2"/>
    </row>
    <row r="141" spans="1:6" ht="16.5">
      <c r="A141" s="6"/>
      <c r="C141" s="33"/>
      <c r="D141" s="2"/>
      <c r="E141" s="2"/>
      <c r="F141" s="2"/>
    </row>
    <row r="142" spans="1:6" ht="16.5">
      <c r="A142" s="6"/>
      <c r="C142" s="33"/>
      <c r="D142" s="2"/>
      <c r="E142" s="2"/>
      <c r="F142" s="2"/>
    </row>
    <row r="143" spans="1:6" ht="16.5">
      <c r="A143" s="6"/>
      <c r="C143" s="33"/>
      <c r="D143" s="2"/>
      <c r="E143" s="2"/>
      <c r="F143" s="2"/>
    </row>
    <row r="144" spans="1:6" ht="16.5">
      <c r="A144" s="6"/>
      <c r="C144" s="33"/>
      <c r="D144" s="2"/>
      <c r="E144" s="2"/>
      <c r="F144" s="2"/>
    </row>
    <row r="145" spans="1:6" ht="16.5">
      <c r="A145" s="6"/>
      <c r="C145" s="33"/>
      <c r="D145" s="2"/>
      <c r="E145" s="2"/>
      <c r="F145" s="2"/>
    </row>
    <row r="146" spans="1:6" ht="16.5">
      <c r="A146" s="6"/>
      <c r="C146" s="33"/>
      <c r="D146" s="2"/>
      <c r="E146" s="2"/>
      <c r="F146" s="2"/>
    </row>
    <row r="147" spans="1:6" ht="16.5">
      <c r="A147" s="6"/>
      <c r="C147" s="33"/>
      <c r="D147" s="2"/>
      <c r="E147" s="2"/>
      <c r="F147" s="2"/>
    </row>
    <row r="148" spans="1:6" ht="16.5">
      <c r="A148" s="6"/>
      <c r="C148" s="33"/>
      <c r="D148" s="2"/>
      <c r="E148" s="2"/>
      <c r="F148" s="2"/>
    </row>
    <row r="149" spans="1:6" ht="16.5">
      <c r="A149" s="6"/>
      <c r="C149" s="33"/>
      <c r="D149" s="2"/>
      <c r="E149" s="2"/>
      <c r="F149" s="2"/>
    </row>
    <row r="150" spans="1:6" ht="16.5">
      <c r="A150" s="6"/>
      <c r="C150" s="33"/>
      <c r="D150" s="2"/>
      <c r="E150" s="2"/>
      <c r="F150" s="2"/>
    </row>
    <row r="151" spans="1:6" ht="16.5">
      <c r="A151" s="6"/>
      <c r="C151" s="33"/>
      <c r="D151" s="2"/>
      <c r="E151" s="2"/>
      <c r="F151" s="2"/>
    </row>
    <row r="152" spans="1:6" ht="16.5">
      <c r="A152" s="6"/>
      <c r="C152" s="33"/>
      <c r="D152" s="2"/>
      <c r="E152" s="2"/>
      <c r="F152" s="2"/>
    </row>
    <row r="153" spans="1:6" ht="16.5">
      <c r="A153" s="6"/>
      <c r="C153" s="33"/>
      <c r="D153" s="2"/>
      <c r="E153" s="2"/>
      <c r="F153" s="2"/>
    </row>
    <row r="154" spans="1:6" ht="16.5">
      <c r="A154" s="6"/>
      <c r="C154" s="33"/>
      <c r="D154" s="2"/>
      <c r="E154" s="2"/>
      <c r="F154" s="2"/>
    </row>
    <row r="155" spans="1:6" ht="16.5">
      <c r="A155" s="6"/>
      <c r="C155" s="33"/>
      <c r="D155" s="2"/>
      <c r="E155" s="2"/>
      <c r="F155" s="2"/>
    </row>
    <row r="156" spans="1:6" ht="16.5">
      <c r="A156" s="6"/>
      <c r="C156" s="33"/>
      <c r="D156" s="2"/>
      <c r="E156" s="2"/>
      <c r="F156" s="2"/>
    </row>
    <row r="157" spans="1:6" ht="16.5">
      <c r="A157" s="6"/>
      <c r="C157" s="33"/>
      <c r="D157" s="2"/>
      <c r="E157" s="2"/>
      <c r="F157" s="2"/>
    </row>
    <row r="158" spans="1:6" ht="16.5">
      <c r="A158" s="6"/>
      <c r="C158" s="33"/>
      <c r="D158" s="2"/>
      <c r="E158" s="2"/>
      <c r="F158" s="2"/>
    </row>
    <row r="159" spans="1:6" ht="16.5">
      <c r="A159" s="6"/>
      <c r="C159" s="33"/>
      <c r="D159" s="2"/>
      <c r="E159" s="2"/>
      <c r="F159" s="2"/>
    </row>
    <row r="160" spans="1:6" ht="16.5">
      <c r="A160" s="6"/>
      <c r="C160" s="33"/>
      <c r="D160" s="2"/>
      <c r="E160" s="2"/>
      <c r="F160" s="2"/>
    </row>
    <row r="161" spans="1:6" ht="16.5">
      <c r="A161" s="6"/>
      <c r="C161" s="33"/>
      <c r="D161" s="2"/>
      <c r="E161" s="2"/>
      <c r="F161" s="2"/>
    </row>
    <row r="162" spans="1:6" ht="16.5">
      <c r="A162" s="6"/>
      <c r="C162" s="33"/>
      <c r="D162" s="2"/>
      <c r="E162" s="2"/>
      <c r="F162" s="2"/>
    </row>
    <row r="163" spans="1:6" ht="16.5">
      <c r="A163" s="6"/>
      <c r="C163" s="33"/>
      <c r="D163" s="2"/>
      <c r="E163" s="2"/>
      <c r="F163" s="2"/>
    </row>
    <row r="164" spans="1:6" ht="16.5">
      <c r="A164" s="6"/>
      <c r="C164" s="33"/>
      <c r="D164" s="2"/>
      <c r="E164" s="2"/>
      <c r="F164" s="2"/>
    </row>
    <row r="165" spans="1:6" ht="16.5">
      <c r="A165" s="6"/>
      <c r="C165" s="33"/>
      <c r="D165" s="2"/>
      <c r="E165" s="2"/>
      <c r="F165" s="2"/>
    </row>
    <row r="166" spans="1:6" ht="16.5">
      <c r="A166" s="6"/>
      <c r="C166" s="33"/>
      <c r="D166" s="2"/>
      <c r="E166" s="2"/>
      <c r="F166" s="2"/>
    </row>
    <row r="167" spans="1:6" ht="16.5">
      <c r="A167" s="6"/>
      <c r="C167" s="33"/>
      <c r="D167" s="2"/>
      <c r="E167" s="2"/>
      <c r="F167" s="2"/>
    </row>
    <row r="168" spans="1:6" ht="16.5">
      <c r="A168" s="6"/>
      <c r="C168" s="33"/>
      <c r="D168" s="2"/>
      <c r="E168" s="2"/>
      <c r="F168" s="2"/>
    </row>
    <row r="169" spans="1:6" ht="16.5">
      <c r="A169" s="6"/>
      <c r="C169" s="33"/>
      <c r="D169" s="2"/>
      <c r="E169" s="2"/>
      <c r="F169" s="2"/>
    </row>
    <row r="170" spans="1:6" ht="16.5">
      <c r="A170" s="6"/>
      <c r="C170" s="33"/>
      <c r="D170" s="2"/>
      <c r="E170" s="2"/>
      <c r="F170" s="2"/>
    </row>
    <row r="171" spans="1:6" ht="16.5">
      <c r="A171" s="6"/>
      <c r="C171" s="33"/>
      <c r="D171" s="2"/>
      <c r="E171" s="2"/>
      <c r="F171" s="2"/>
    </row>
    <row r="172" spans="1:6" ht="16.5">
      <c r="A172" s="6"/>
      <c r="C172" s="33"/>
      <c r="D172" s="2"/>
      <c r="E172" s="2"/>
      <c r="F172" s="2"/>
    </row>
    <row r="173" spans="1:6" ht="16.5">
      <c r="A173" s="6"/>
      <c r="C173" s="33"/>
      <c r="D173" s="2"/>
      <c r="E173" s="2"/>
      <c r="F173" s="2"/>
    </row>
    <row r="174" spans="1:6" ht="16.5">
      <c r="A174" s="6"/>
      <c r="C174" s="33"/>
      <c r="D174" s="2"/>
      <c r="E174" s="2"/>
      <c r="F174" s="2"/>
    </row>
    <row r="175" spans="1:6" ht="16.5">
      <c r="A175" s="6"/>
      <c r="C175" s="33"/>
      <c r="D175" s="2"/>
      <c r="E175" s="2"/>
      <c r="F175" s="2"/>
    </row>
    <row r="176" spans="1:6" ht="16.5">
      <c r="A176" s="6"/>
      <c r="C176" s="33"/>
      <c r="D176" s="2"/>
      <c r="E176" s="2"/>
      <c r="F176" s="2"/>
    </row>
    <row r="177" spans="1:6" ht="16.5">
      <c r="A177" s="6"/>
      <c r="C177" s="33"/>
      <c r="D177" s="2"/>
      <c r="E177" s="2"/>
      <c r="F177" s="2"/>
    </row>
    <row r="178" spans="1:6" ht="16.5">
      <c r="A178" s="6"/>
      <c r="C178" s="33"/>
      <c r="D178" s="2"/>
      <c r="E178" s="2"/>
      <c r="F178" s="2"/>
    </row>
    <row r="179" spans="1:6" ht="16.5">
      <c r="A179" s="6"/>
      <c r="C179" s="33"/>
      <c r="D179" s="2"/>
      <c r="E179" s="2"/>
      <c r="F179" s="2"/>
    </row>
    <row r="180" spans="1:6" ht="16.5">
      <c r="A180" s="6"/>
      <c r="C180" s="33"/>
      <c r="D180" s="2"/>
      <c r="E180" s="2"/>
      <c r="F180" s="2"/>
    </row>
    <row r="181" spans="1:6" ht="16.5">
      <c r="A181" s="6"/>
      <c r="C181" s="33"/>
      <c r="D181" s="2"/>
      <c r="E181" s="2"/>
      <c r="F181" s="2"/>
    </row>
    <row r="182" spans="1:6" ht="16.5">
      <c r="A182" s="6"/>
      <c r="C182" s="33"/>
      <c r="D182" s="2"/>
      <c r="E182" s="2"/>
      <c r="F182" s="2"/>
    </row>
    <row r="183" spans="1:6" ht="16.5">
      <c r="A183" s="6"/>
      <c r="C183" s="33"/>
      <c r="D183" s="2"/>
      <c r="E183" s="2"/>
      <c r="F183" s="2"/>
    </row>
    <row r="184" spans="1:6" ht="16.5">
      <c r="A184" s="6"/>
      <c r="C184" s="33"/>
      <c r="D184" s="2"/>
      <c r="E184" s="2"/>
      <c r="F184" s="2"/>
    </row>
    <row r="185" spans="1:6" ht="16.5">
      <c r="A185" s="6"/>
      <c r="C185" s="33"/>
      <c r="D185" s="2"/>
      <c r="E185" s="2"/>
      <c r="F185" s="2"/>
    </row>
    <row r="186" spans="1:6" ht="16.5">
      <c r="A186" s="6"/>
      <c r="C186" s="33"/>
      <c r="D186" s="2"/>
      <c r="E186" s="2"/>
      <c r="F186" s="2"/>
    </row>
    <row r="187" spans="1:6" ht="16.5">
      <c r="A187" s="6"/>
      <c r="C187" s="33"/>
      <c r="D187" s="2"/>
      <c r="E187" s="2"/>
      <c r="F187" s="2"/>
    </row>
    <row r="188" spans="1:6" ht="16.5">
      <c r="A188" s="6"/>
      <c r="C188" s="33"/>
      <c r="D188" s="2"/>
      <c r="E188" s="2"/>
      <c r="F188" s="2"/>
    </row>
    <row r="189" spans="1:6" ht="16.5">
      <c r="A189" s="6"/>
      <c r="C189" s="33"/>
      <c r="D189" s="2"/>
      <c r="E189" s="2"/>
      <c r="F189" s="2"/>
    </row>
    <row r="190" spans="1:6" ht="16.5">
      <c r="A190" s="6"/>
      <c r="C190" s="33"/>
      <c r="D190" s="2"/>
      <c r="E190" s="2"/>
      <c r="F190" s="2"/>
    </row>
    <row r="191" spans="1:6" ht="16.5">
      <c r="A191" s="6"/>
      <c r="C191" s="33"/>
      <c r="D191" s="2"/>
      <c r="E191" s="2"/>
      <c r="F191" s="2"/>
    </row>
    <row r="192" spans="1:6" ht="16.5">
      <c r="A192" s="6"/>
      <c r="C192" s="33"/>
      <c r="D192" s="2"/>
      <c r="E192" s="2"/>
      <c r="F192" s="2"/>
    </row>
    <row r="193" spans="1:6" ht="16.5">
      <c r="A193" s="6"/>
      <c r="C193" s="33"/>
      <c r="D193" s="2"/>
      <c r="E193" s="2"/>
      <c r="F193" s="2"/>
    </row>
    <row r="194" spans="1:6" ht="16.5">
      <c r="A194" s="6"/>
      <c r="C194" s="33"/>
      <c r="D194" s="2"/>
      <c r="E194" s="2"/>
      <c r="F194" s="2"/>
    </row>
    <row r="195" spans="1:6" ht="16.5">
      <c r="A195" s="6"/>
      <c r="C195" s="33"/>
      <c r="D195" s="2"/>
      <c r="E195" s="2"/>
      <c r="F195" s="2"/>
    </row>
    <row r="196" spans="1:6" ht="16.5">
      <c r="A196" s="6"/>
      <c r="C196" s="33"/>
      <c r="D196" s="2"/>
      <c r="E196" s="2"/>
      <c r="F196" s="2"/>
    </row>
    <row r="197" spans="1:6" ht="16.5">
      <c r="A197" s="6"/>
      <c r="C197" s="33"/>
      <c r="D197" s="2"/>
      <c r="E197" s="2"/>
      <c r="F197" s="2"/>
    </row>
    <row r="198" spans="1:6" ht="16.5">
      <c r="A198" s="6"/>
      <c r="C198" s="33"/>
      <c r="D198" s="2"/>
      <c r="E198" s="2"/>
      <c r="F198" s="2"/>
    </row>
    <row r="199" spans="1:6" ht="16.5">
      <c r="A199" s="6"/>
      <c r="C199" s="33"/>
      <c r="D199" s="2"/>
      <c r="E199" s="2"/>
      <c r="F199" s="2"/>
    </row>
    <row r="200" spans="1:6" ht="16.5">
      <c r="A200" s="6"/>
      <c r="C200" s="33"/>
      <c r="D200" s="2"/>
      <c r="E200" s="2"/>
      <c r="F200" s="2"/>
    </row>
    <row r="201" spans="1:6" ht="16.5">
      <c r="A201" s="6"/>
      <c r="C201" s="33"/>
      <c r="D201" s="2"/>
      <c r="E201" s="2"/>
      <c r="F201" s="2"/>
    </row>
    <row r="202" spans="1:6" ht="16.5">
      <c r="A202" s="6"/>
      <c r="C202" s="33"/>
      <c r="D202" s="2"/>
      <c r="E202" s="2"/>
      <c r="F202" s="2"/>
    </row>
    <row r="203" spans="1:6" ht="16.5">
      <c r="A203" s="6"/>
      <c r="C203" s="33"/>
      <c r="D203" s="2"/>
      <c r="E203" s="2"/>
      <c r="F203" s="2"/>
    </row>
    <row r="204" spans="1:6" ht="16.5">
      <c r="A204" s="6"/>
      <c r="C204" s="33"/>
      <c r="D204" s="2"/>
      <c r="E204" s="2"/>
      <c r="F204" s="2"/>
    </row>
    <row r="205" spans="1:6" ht="16.5">
      <c r="A205" s="6"/>
      <c r="C205" s="33"/>
      <c r="D205" s="2"/>
      <c r="E205" s="2"/>
      <c r="F205" s="2"/>
    </row>
    <row r="206" spans="1:6" ht="16.5">
      <c r="A206" s="6"/>
      <c r="C206" s="33"/>
      <c r="D206" s="2"/>
      <c r="E206" s="2"/>
      <c r="F206" s="2"/>
    </row>
    <row r="207" spans="1:6" ht="16.5">
      <c r="A207" s="6"/>
      <c r="C207" s="33"/>
      <c r="D207" s="2"/>
      <c r="E207" s="2"/>
      <c r="F207" s="2"/>
    </row>
    <row r="208" spans="1:6" ht="16.5">
      <c r="A208" s="6"/>
      <c r="C208" s="33"/>
      <c r="D208" s="2"/>
      <c r="E208" s="2"/>
      <c r="F208" s="2"/>
    </row>
    <row r="209" spans="1:6" ht="16.5">
      <c r="A209" s="6"/>
      <c r="C209" s="33"/>
      <c r="D209" s="2"/>
      <c r="E209" s="2"/>
      <c r="F209" s="2"/>
    </row>
    <row r="210" spans="1:6" ht="16.5">
      <c r="A210" s="6"/>
      <c r="C210" s="33"/>
      <c r="D210" s="2"/>
      <c r="E210" s="2"/>
      <c r="F210" s="2"/>
    </row>
    <row r="211" spans="1:6" ht="16.5">
      <c r="A211" s="6"/>
      <c r="C211" s="33"/>
      <c r="D211" s="2"/>
      <c r="E211" s="2"/>
      <c r="F211" s="2"/>
    </row>
    <row r="212" spans="1:6" ht="16.5">
      <c r="A212" s="6"/>
      <c r="C212" s="33"/>
      <c r="D212" s="2"/>
      <c r="E212" s="2"/>
      <c r="F212" s="2"/>
    </row>
    <row r="213" spans="1:6" ht="16.5">
      <c r="A213" s="6"/>
      <c r="C213" s="33"/>
      <c r="D213" s="2"/>
      <c r="E213" s="2"/>
      <c r="F213" s="2"/>
    </row>
    <row r="214" spans="1:6" ht="16.5">
      <c r="A214" s="6"/>
      <c r="C214" s="33"/>
      <c r="D214" s="2"/>
      <c r="E214" s="2"/>
      <c r="F214" s="2"/>
    </row>
    <row r="215" spans="1:6" ht="16.5">
      <c r="A215" s="6"/>
      <c r="C215" s="33"/>
      <c r="D215" s="2"/>
      <c r="E215" s="2"/>
      <c r="F215" s="2"/>
    </row>
    <row r="216" spans="1:6" ht="16.5">
      <c r="A216" s="6"/>
      <c r="C216" s="33"/>
      <c r="D216" s="2"/>
      <c r="E216" s="2"/>
      <c r="F216" s="2"/>
    </row>
    <row r="217" spans="1:6" ht="16.5">
      <c r="A217" s="6"/>
      <c r="C217" s="33"/>
      <c r="D217" s="2"/>
      <c r="E217" s="2"/>
      <c r="F217" s="2"/>
    </row>
    <row r="218" spans="1:6" ht="16.5">
      <c r="A218" s="6"/>
      <c r="C218" s="33"/>
      <c r="D218" s="2"/>
      <c r="E218" s="2"/>
      <c r="F218" s="2"/>
    </row>
    <row r="219" spans="1:6" ht="16.5">
      <c r="A219" s="6"/>
      <c r="C219" s="33"/>
      <c r="D219" s="2"/>
      <c r="E219" s="2"/>
      <c r="F219" s="2"/>
    </row>
    <row r="220" spans="1:6" ht="16.5">
      <c r="A220" s="6"/>
      <c r="C220" s="33"/>
      <c r="D220" s="2"/>
      <c r="E220" s="2"/>
      <c r="F220" s="2"/>
    </row>
    <row r="221" spans="1:6" ht="16.5">
      <c r="A221" s="6"/>
      <c r="C221" s="33"/>
      <c r="D221" s="2"/>
      <c r="E221" s="2"/>
      <c r="F221" s="2"/>
    </row>
    <row r="222" spans="1:6" ht="16.5">
      <c r="A222" s="6"/>
      <c r="C222" s="33"/>
      <c r="D222" s="2"/>
      <c r="E222" s="2"/>
      <c r="F222" s="2"/>
    </row>
    <row r="223" spans="1:6" ht="16.5">
      <c r="A223" s="6"/>
      <c r="C223" s="33"/>
      <c r="D223" s="2"/>
      <c r="E223" s="2"/>
      <c r="F223" s="2"/>
    </row>
    <row r="224" spans="1:6" ht="16.5">
      <c r="A224" s="6"/>
      <c r="C224" s="33"/>
      <c r="D224" s="2"/>
      <c r="E224" s="2"/>
      <c r="F224" s="2"/>
    </row>
    <row r="225" spans="1:6" ht="16.5">
      <c r="A225" s="6"/>
      <c r="C225" s="33"/>
      <c r="D225" s="2"/>
      <c r="E225" s="2"/>
      <c r="F225" s="2"/>
    </row>
    <row r="226" spans="1:6" ht="16.5">
      <c r="A226" s="6"/>
      <c r="C226" s="33"/>
      <c r="D226" s="2"/>
      <c r="E226" s="2"/>
      <c r="F226" s="2"/>
    </row>
    <row r="227" spans="1:6" ht="16.5">
      <c r="A227" s="6"/>
      <c r="C227" s="33"/>
      <c r="D227" s="2"/>
      <c r="E227" s="2"/>
      <c r="F227" s="2"/>
    </row>
    <row r="228" spans="1:6" ht="16.5">
      <c r="A228" s="6"/>
      <c r="C228" s="33"/>
      <c r="D228" s="2"/>
      <c r="E228" s="2"/>
      <c r="F228" s="2"/>
    </row>
    <row r="229" spans="1:6" ht="16.5">
      <c r="A229" s="6"/>
      <c r="C229" s="33"/>
      <c r="D229" s="2"/>
      <c r="E229" s="2"/>
      <c r="F229" s="2"/>
    </row>
    <row r="230" spans="1:6" ht="16.5">
      <c r="A230" s="6"/>
      <c r="C230" s="33"/>
      <c r="D230" s="2"/>
      <c r="E230" s="2"/>
      <c r="F230" s="2"/>
    </row>
    <row r="231" spans="1:6" ht="16.5">
      <c r="A231" s="6"/>
      <c r="C231" s="33"/>
      <c r="D231" s="2"/>
      <c r="E231" s="2"/>
      <c r="F231" s="2"/>
    </row>
    <row r="232" spans="1:6" ht="16.5">
      <c r="A232" s="6"/>
      <c r="C232" s="33"/>
      <c r="D232" s="2"/>
      <c r="E232" s="2"/>
      <c r="F232" s="2"/>
    </row>
    <row r="233" spans="1:6" ht="16.5">
      <c r="A233" s="6"/>
      <c r="C233" s="33"/>
      <c r="D233" s="2"/>
      <c r="E233" s="2"/>
      <c r="F233" s="2"/>
    </row>
    <row r="234" spans="1:6" ht="16.5">
      <c r="A234" s="6"/>
      <c r="C234" s="33"/>
      <c r="D234" s="2"/>
      <c r="E234" s="2"/>
      <c r="F234" s="2"/>
    </row>
    <row r="235" spans="1:6" ht="16.5">
      <c r="A235" s="6"/>
      <c r="C235" s="33"/>
      <c r="D235" s="2"/>
      <c r="E235" s="2"/>
      <c r="F235" s="2"/>
    </row>
    <row r="236" spans="1:6" ht="16.5">
      <c r="A236" s="6"/>
      <c r="C236" s="33"/>
      <c r="D236" s="2"/>
      <c r="E236" s="2"/>
      <c r="F236" s="2"/>
    </row>
    <row r="237" spans="1:6" ht="16.5">
      <c r="A237" s="6"/>
      <c r="C237" s="33"/>
      <c r="D237" s="2"/>
      <c r="E237" s="2"/>
      <c r="F237" s="2"/>
    </row>
    <row r="238" spans="1:6" ht="16.5">
      <c r="A238" s="6"/>
      <c r="C238" s="33"/>
      <c r="D238" s="2"/>
      <c r="E238" s="2"/>
      <c r="F238" s="2"/>
    </row>
    <row r="239" spans="1:6" ht="16.5">
      <c r="A239" s="6"/>
      <c r="C239" s="33"/>
      <c r="D239" s="2"/>
      <c r="E239" s="2"/>
      <c r="F239" s="2"/>
    </row>
    <row r="240" spans="1:6" ht="16.5">
      <c r="A240" s="6"/>
      <c r="C240" s="33"/>
      <c r="D240" s="2"/>
      <c r="E240" s="2"/>
      <c r="F240" s="2"/>
    </row>
    <row r="241" spans="1:6" ht="16.5">
      <c r="A241" s="6"/>
      <c r="C241" s="33"/>
      <c r="D241" s="2"/>
      <c r="E241" s="2"/>
      <c r="F241" s="2"/>
    </row>
    <row r="242" spans="1:6" ht="16.5">
      <c r="A242" s="6"/>
      <c r="C242" s="33"/>
      <c r="D242" s="2"/>
      <c r="E242" s="2"/>
      <c r="F242" s="2"/>
    </row>
    <row r="243" spans="1:6" ht="16.5">
      <c r="A243" s="6"/>
      <c r="C243" s="33"/>
      <c r="D243" s="2"/>
      <c r="E243" s="2"/>
      <c r="F243" s="2"/>
    </row>
    <row r="244" spans="1:6" ht="16.5">
      <c r="A244" s="6"/>
      <c r="C244" s="33"/>
      <c r="D244" s="2"/>
      <c r="E244" s="2"/>
      <c r="F244" s="2"/>
    </row>
    <row r="245" spans="1:6" ht="16.5">
      <c r="A245" s="6"/>
      <c r="C245" s="33"/>
      <c r="D245" s="2"/>
      <c r="E245" s="2"/>
      <c r="F245" s="2"/>
    </row>
    <row r="246" spans="1:6" ht="16.5">
      <c r="A246" s="6"/>
      <c r="C246" s="33"/>
      <c r="D246" s="2"/>
      <c r="E246" s="2"/>
      <c r="F246" s="2"/>
    </row>
    <row r="247" spans="1:6" ht="16.5">
      <c r="A247" s="6"/>
      <c r="C247" s="33"/>
      <c r="D247" s="2"/>
      <c r="E247" s="2"/>
      <c r="F247" s="2"/>
    </row>
    <row r="248" spans="1:6" ht="16.5">
      <c r="A248" s="6"/>
      <c r="C248" s="33"/>
      <c r="D248" s="2"/>
      <c r="E248" s="2"/>
      <c r="F248" s="2"/>
    </row>
    <row r="249" spans="1:6" ht="16.5">
      <c r="A249" s="6"/>
      <c r="C249" s="33"/>
      <c r="D249" s="2"/>
      <c r="E249" s="2"/>
      <c r="F249" s="2"/>
    </row>
    <row r="250" spans="1:6" ht="16.5">
      <c r="A250" s="6"/>
      <c r="C250" s="33"/>
      <c r="D250" s="2"/>
      <c r="E250" s="2"/>
      <c r="F250" s="2"/>
    </row>
    <row r="251" spans="1:6" ht="16.5">
      <c r="A251" s="6"/>
      <c r="C251" s="33"/>
      <c r="D251" s="2"/>
      <c r="E251" s="2"/>
      <c r="F251" s="2"/>
    </row>
    <row r="252" spans="1:6" ht="16.5">
      <c r="A252" s="6"/>
      <c r="C252" s="33"/>
      <c r="D252" s="2"/>
      <c r="E252" s="2"/>
      <c r="F252" s="2"/>
    </row>
    <row r="253" spans="1:6" ht="16.5">
      <c r="A253" s="6"/>
      <c r="C253" s="33"/>
      <c r="D253" s="2"/>
      <c r="E253" s="2"/>
      <c r="F253" s="2"/>
    </row>
    <row r="254" spans="1:6" ht="16.5">
      <c r="A254" s="6"/>
      <c r="C254" s="33"/>
      <c r="D254" s="2"/>
      <c r="E254" s="2"/>
      <c r="F254" s="2"/>
    </row>
    <row r="255" spans="1:6" ht="16.5">
      <c r="A255" s="6"/>
      <c r="C255" s="33"/>
      <c r="D255" s="2"/>
      <c r="E255" s="2"/>
      <c r="F255" s="2"/>
    </row>
    <row r="256" spans="1:6" ht="16.5">
      <c r="A256" s="6"/>
      <c r="C256" s="33"/>
      <c r="D256" s="2"/>
      <c r="E256" s="2"/>
      <c r="F256" s="2"/>
    </row>
    <row r="257" spans="1:6" ht="16.5">
      <c r="A257" s="6"/>
      <c r="C257" s="33"/>
      <c r="D257" s="2"/>
      <c r="E257" s="2"/>
      <c r="F257" s="2"/>
    </row>
    <row r="258" spans="1:6" ht="16.5">
      <c r="A258" s="6"/>
      <c r="C258" s="33"/>
      <c r="D258" s="2"/>
      <c r="E258" s="2"/>
      <c r="F258" s="2"/>
    </row>
    <row r="259" spans="1:6" ht="16.5">
      <c r="A259" s="6"/>
      <c r="C259" s="33"/>
      <c r="D259" s="2"/>
      <c r="E259" s="2"/>
      <c r="F259" s="2"/>
    </row>
    <row r="260" spans="1:6" ht="16.5">
      <c r="A260" s="6"/>
      <c r="C260" s="33"/>
      <c r="D260" s="2"/>
      <c r="E260" s="2"/>
      <c r="F260" s="2"/>
    </row>
    <row r="261" spans="1:6" ht="16.5">
      <c r="A261" s="6"/>
      <c r="C261" s="33"/>
      <c r="D261" s="2"/>
      <c r="E261" s="2"/>
      <c r="F261" s="2"/>
    </row>
    <row r="262" spans="1:6" ht="16.5">
      <c r="A262" s="6"/>
      <c r="C262" s="33"/>
      <c r="D262" s="2"/>
      <c r="E262" s="2"/>
      <c r="F262" s="2"/>
    </row>
    <row r="263" spans="1:6" ht="16.5">
      <c r="A263" s="6"/>
      <c r="C263" s="33"/>
      <c r="D263" s="2"/>
      <c r="E263" s="2"/>
      <c r="F263" s="2"/>
    </row>
    <row r="264" spans="1:6" ht="16.5">
      <c r="A264" s="6"/>
      <c r="C264" s="33"/>
      <c r="D264" s="2"/>
      <c r="E264" s="2"/>
      <c r="F264" s="2"/>
    </row>
    <row r="265" spans="1:6" ht="16.5">
      <c r="A265" s="6"/>
      <c r="C265" s="33"/>
      <c r="D265" s="2"/>
      <c r="E265" s="2"/>
      <c r="F265" s="2"/>
    </row>
    <row r="266" spans="1:6" ht="16.5">
      <c r="A266" s="6"/>
      <c r="C266" s="33"/>
      <c r="D266" s="2"/>
      <c r="E266" s="2"/>
      <c r="F266" s="2"/>
    </row>
    <row r="267" spans="1:6" ht="16.5">
      <c r="A267" s="6"/>
      <c r="C267" s="33"/>
      <c r="D267" s="2"/>
      <c r="E267" s="2"/>
      <c r="F267" s="2"/>
    </row>
    <row r="268" spans="1:6" ht="16.5">
      <c r="A268" s="6"/>
      <c r="C268" s="33"/>
      <c r="D268" s="2"/>
      <c r="E268" s="2"/>
      <c r="F268" s="2"/>
    </row>
    <row r="269" spans="1:6" ht="16.5">
      <c r="A269" s="6"/>
      <c r="C269" s="33"/>
      <c r="D269" s="2"/>
      <c r="E269" s="2"/>
      <c r="F269" s="2"/>
    </row>
    <row r="270" spans="1:6" ht="16.5">
      <c r="A270" s="6"/>
      <c r="C270" s="33"/>
      <c r="D270" s="2"/>
      <c r="E270" s="2"/>
      <c r="F270" s="2"/>
    </row>
    <row r="271" spans="1:6" ht="16.5">
      <c r="A271" s="6"/>
      <c r="C271" s="33"/>
      <c r="D271" s="2"/>
      <c r="E271" s="2"/>
      <c r="F271" s="2"/>
    </row>
    <row r="272" spans="1:6" ht="16.5">
      <c r="A272" s="6"/>
      <c r="C272" s="33"/>
      <c r="D272" s="2"/>
      <c r="E272" s="2"/>
      <c r="F272" s="2"/>
    </row>
    <row r="273" spans="1:6" ht="16.5">
      <c r="A273" s="6"/>
      <c r="C273" s="33"/>
      <c r="D273" s="2"/>
      <c r="E273" s="2"/>
      <c r="F273" s="2"/>
    </row>
    <row r="274" spans="1:6" ht="16.5">
      <c r="A274" s="6"/>
      <c r="C274" s="33"/>
      <c r="D274" s="2"/>
      <c r="E274" s="2"/>
      <c r="F274" s="2"/>
    </row>
    <row r="275" spans="1:6" ht="16.5">
      <c r="A275" s="6"/>
      <c r="C275" s="33"/>
      <c r="D275" s="2"/>
      <c r="E275" s="2"/>
      <c r="F275" s="2"/>
    </row>
    <row r="276" spans="1:6" ht="16.5">
      <c r="A276" s="6"/>
      <c r="C276" s="33"/>
      <c r="D276" s="2"/>
      <c r="E276" s="2"/>
      <c r="F276" s="2"/>
    </row>
    <row r="277" spans="1:6" ht="16.5">
      <c r="A277" s="6"/>
      <c r="C277" s="33"/>
      <c r="D277" s="2"/>
      <c r="E277" s="2"/>
      <c r="F277" s="2"/>
    </row>
    <row r="278" spans="1:6" ht="16.5">
      <c r="A278" s="6"/>
      <c r="C278" s="33"/>
      <c r="D278" s="2"/>
      <c r="E278" s="2"/>
      <c r="F278" s="2"/>
    </row>
    <row r="279" spans="1:6" ht="16.5">
      <c r="A279" s="6"/>
      <c r="C279" s="33"/>
      <c r="D279" s="2"/>
      <c r="E279" s="2"/>
      <c r="F279" s="2"/>
    </row>
    <row r="280" spans="1:6" ht="16.5">
      <c r="A280" s="6"/>
      <c r="C280" s="33"/>
      <c r="D280" s="2"/>
      <c r="E280" s="2"/>
      <c r="F280" s="2"/>
    </row>
    <row r="281" spans="3:6" ht="16.5">
      <c r="C281" s="33"/>
      <c r="D281" s="2"/>
      <c r="E281" s="2"/>
      <c r="F281" s="2"/>
    </row>
    <row r="282" spans="3:6" ht="16.5">
      <c r="C282" s="33"/>
      <c r="D282" s="2"/>
      <c r="E282" s="2"/>
      <c r="F282" s="2"/>
    </row>
  </sheetData>
  <mergeCells count="18">
    <mergeCell ref="A2:N2"/>
    <mergeCell ref="A1:N1"/>
    <mergeCell ref="G6:G7"/>
    <mergeCell ref="C6:C7"/>
    <mergeCell ref="B5:B7"/>
    <mergeCell ref="A5:A7"/>
    <mergeCell ref="C5:F5"/>
    <mergeCell ref="E6:F6"/>
    <mergeCell ref="K5:N5"/>
    <mergeCell ref="D6:D7"/>
    <mergeCell ref="A3:N3"/>
    <mergeCell ref="L6:L7"/>
    <mergeCell ref="M6:N6"/>
    <mergeCell ref="L4:N4"/>
    <mergeCell ref="G5:J5"/>
    <mergeCell ref="H6:H7"/>
    <mergeCell ref="I6:J6"/>
    <mergeCell ref="K6:K7"/>
  </mergeCells>
  <printOptions horizontalCentered="1"/>
  <pageMargins left="0.17" right="0.17" top="0.53" bottom="0.43" header="0.27" footer="0.17"/>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AK284"/>
  <sheetViews>
    <sheetView workbookViewId="0" topLeftCell="A1">
      <pane xSplit="1" ySplit="10" topLeftCell="G23" activePane="bottomRight" state="frozen"/>
      <selection pane="topLeft" activeCell="A1" sqref="A1"/>
      <selection pane="topRight" activeCell="B1" sqref="B1"/>
      <selection pane="bottomLeft" activeCell="A10" sqref="A10"/>
      <selection pane="bottomRight" activeCell="A1" sqref="A1:IV16384"/>
    </sheetView>
  </sheetViews>
  <sheetFormatPr defaultColWidth="9.140625" defaultRowHeight="12.75"/>
  <cols>
    <col min="1" max="1" width="3.28125" style="4" customWidth="1"/>
    <col min="2" max="2" width="16.421875" style="5" customWidth="1"/>
    <col min="3" max="3" width="5.28125" style="1" customWidth="1"/>
    <col min="4" max="4" width="6.00390625" style="1" customWidth="1"/>
    <col min="5" max="5" width="5.00390625" style="1" customWidth="1"/>
    <col min="6" max="6" width="5.28125" style="1" customWidth="1"/>
    <col min="7" max="7" width="5.8515625" style="1" customWidth="1"/>
    <col min="8" max="8" width="5.140625" style="1" customWidth="1"/>
    <col min="9" max="9" width="4.7109375" style="1" customWidth="1"/>
    <col min="10" max="10" width="5.421875" style="1" customWidth="1"/>
    <col min="11" max="11" width="5.8515625" style="1" customWidth="1"/>
    <col min="12" max="12" width="5.421875" style="1" customWidth="1"/>
    <col min="13" max="13" width="5.28125" style="1" customWidth="1"/>
    <col min="14" max="14" width="6.00390625" style="1" customWidth="1"/>
    <col min="15" max="15" width="5.421875" style="1" customWidth="1"/>
    <col min="16" max="16" width="4.57421875" style="1" customWidth="1"/>
    <col min="17" max="17" width="5.00390625" style="1" customWidth="1"/>
    <col min="18" max="18" width="6.00390625" style="1" customWidth="1"/>
    <col min="19" max="19" width="5.421875" style="1" customWidth="1"/>
    <col min="20" max="20" width="5.28125" style="1" customWidth="1"/>
    <col min="21" max="21" width="5.7109375" style="1" customWidth="1"/>
    <col min="22" max="22" width="5.140625" style="1" customWidth="1"/>
    <col min="23" max="23" width="4.421875" style="1" customWidth="1"/>
    <col min="24" max="24" width="7.57421875" style="1" customWidth="1"/>
    <col min="25" max="25" width="7.421875" style="1" customWidth="1"/>
    <col min="26" max="26" width="5.57421875" style="1" customWidth="1"/>
    <col min="27" max="27" width="5.28125" style="1" customWidth="1"/>
    <col min="28" max="28" width="5.57421875" style="1" customWidth="1"/>
    <col min="29" max="29" width="5.140625" style="1" customWidth="1"/>
    <col min="30" max="30" width="4.140625" style="1" customWidth="1"/>
    <col min="31" max="31" width="6.140625" style="1" customWidth="1"/>
    <col min="32" max="32" width="6.421875" style="1" customWidth="1"/>
    <col min="33" max="33" width="5.00390625" style="1" customWidth="1"/>
    <col min="34" max="34" width="5.421875" style="1" customWidth="1"/>
    <col min="35" max="35" width="5.7109375" style="1" customWidth="1"/>
    <col min="36" max="36" width="4.57421875" style="1" customWidth="1"/>
    <col min="37" max="37" width="4.00390625" style="1" customWidth="1"/>
    <col min="38" max="16384" width="9.140625" style="1" customWidth="1"/>
  </cols>
  <sheetData>
    <row r="1" spans="1:37" ht="18.75" customHeight="1">
      <c r="A1" s="76" t="s">
        <v>46</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row>
    <row r="2" spans="1:37" ht="21"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row>
    <row r="3" spans="1:37" ht="21" customHeight="1">
      <c r="A3" s="79" t="s">
        <v>73</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row>
    <row r="4" spans="34:37" ht="16.5">
      <c r="AH4" s="78" t="s">
        <v>26</v>
      </c>
      <c r="AI4" s="78"/>
      <c r="AJ4" s="78"/>
      <c r="AK4" s="78"/>
    </row>
    <row r="5" spans="1:37" s="19" customFormat="1" ht="16.5" customHeight="1">
      <c r="A5" s="77" t="s">
        <v>35</v>
      </c>
      <c r="B5" s="77" t="s">
        <v>31</v>
      </c>
      <c r="C5" s="73" t="s">
        <v>23</v>
      </c>
      <c r="D5" s="73"/>
      <c r="E5" s="73"/>
      <c r="F5" s="73"/>
      <c r="G5" s="73"/>
      <c r="H5" s="73"/>
      <c r="I5" s="73"/>
      <c r="J5" s="77" t="s">
        <v>29</v>
      </c>
      <c r="K5" s="77"/>
      <c r="L5" s="77"/>
      <c r="M5" s="77"/>
      <c r="N5" s="77"/>
      <c r="O5" s="77"/>
      <c r="P5" s="77"/>
      <c r="Q5" s="73" t="s">
        <v>36</v>
      </c>
      <c r="R5" s="73"/>
      <c r="S5" s="73"/>
      <c r="T5" s="73"/>
      <c r="U5" s="73"/>
      <c r="V5" s="73"/>
      <c r="W5" s="73"/>
      <c r="X5" s="73" t="s">
        <v>32</v>
      </c>
      <c r="Y5" s="73"/>
      <c r="Z5" s="73"/>
      <c r="AA5" s="73"/>
      <c r="AB5" s="73"/>
      <c r="AC5" s="73"/>
      <c r="AD5" s="73"/>
      <c r="AE5" s="73"/>
      <c r="AF5" s="73"/>
      <c r="AG5" s="73"/>
      <c r="AH5" s="73"/>
      <c r="AI5" s="73"/>
      <c r="AJ5" s="73"/>
      <c r="AK5" s="73"/>
    </row>
    <row r="6" spans="1:37" s="19" customFormat="1" ht="16.5" customHeight="1">
      <c r="A6" s="77"/>
      <c r="B6" s="77"/>
      <c r="C6" s="73"/>
      <c r="D6" s="73"/>
      <c r="E6" s="73"/>
      <c r="F6" s="73"/>
      <c r="G6" s="73"/>
      <c r="H6" s="73"/>
      <c r="I6" s="73"/>
      <c r="J6" s="77"/>
      <c r="K6" s="77"/>
      <c r="L6" s="77"/>
      <c r="M6" s="77"/>
      <c r="N6" s="77"/>
      <c r="O6" s="77"/>
      <c r="P6" s="77"/>
      <c r="Q6" s="73"/>
      <c r="R6" s="73"/>
      <c r="S6" s="73"/>
      <c r="T6" s="73"/>
      <c r="U6" s="73"/>
      <c r="V6" s="73"/>
      <c r="W6" s="73"/>
      <c r="X6" s="73" t="s">
        <v>24</v>
      </c>
      <c r="Y6" s="73"/>
      <c r="Z6" s="73"/>
      <c r="AA6" s="73"/>
      <c r="AB6" s="73"/>
      <c r="AC6" s="73"/>
      <c r="AD6" s="73"/>
      <c r="AE6" s="73" t="s">
        <v>25</v>
      </c>
      <c r="AF6" s="73"/>
      <c r="AG6" s="73"/>
      <c r="AH6" s="73"/>
      <c r="AI6" s="73"/>
      <c r="AJ6" s="73"/>
      <c r="AK6" s="73"/>
    </row>
    <row r="7" spans="1:37" s="19" customFormat="1" ht="17.25" customHeight="1">
      <c r="A7" s="82"/>
      <c r="B7" s="82"/>
      <c r="C7" s="80" t="s">
        <v>6</v>
      </c>
      <c r="D7" s="71" t="s">
        <v>7</v>
      </c>
      <c r="E7" s="71"/>
      <c r="F7" s="71"/>
      <c r="G7" s="71"/>
      <c r="H7" s="71"/>
      <c r="I7" s="71"/>
      <c r="J7" s="80" t="s">
        <v>6</v>
      </c>
      <c r="K7" s="71" t="s">
        <v>7</v>
      </c>
      <c r="L7" s="71"/>
      <c r="M7" s="71"/>
      <c r="N7" s="71"/>
      <c r="O7" s="71"/>
      <c r="P7" s="71"/>
      <c r="Q7" s="80" t="s">
        <v>6</v>
      </c>
      <c r="R7" s="71" t="s">
        <v>7</v>
      </c>
      <c r="S7" s="71"/>
      <c r="T7" s="71"/>
      <c r="U7" s="71"/>
      <c r="V7" s="71"/>
      <c r="W7" s="71"/>
      <c r="X7" s="80" t="s">
        <v>6</v>
      </c>
      <c r="Y7" s="71" t="s">
        <v>7</v>
      </c>
      <c r="Z7" s="71"/>
      <c r="AA7" s="71"/>
      <c r="AB7" s="71"/>
      <c r="AC7" s="71"/>
      <c r="AD7" s="71"/>
      <c r="AE7" s="80" t="s">
        <v>6</v>
      </c>
      <c r="AF7" s="71" t="s">
        <v>7</v>
      </c>
      <c r="AG7" s="71"/>
      <c r="AH7" s="71"/>
      <c r="AI7" s="71"/>
      <c r="AJ7" s="71"/>
      <c r="AK7" s="71"/>
    </row>
    <row r="8" spans="1:37" s="19" customFormat="1" ht="19.5" customHeight="1">
      <c r="A8" s="82"/>
      <c r="B8" s="82"/>
      <c r="C8" s="80"/>
      <c r="D8" s="71" t="s">
        <v>8</v>
      </c>
      <c r="E8" s="71"/>
      <c r="F8" s="71"/>
      <c r="G8" s="71" t="s">
        <v>11</v>
      </c>
      <c r="H8" s="71"/>
      <c r="I8" s="71"/>
      <c r="J8" s="80"/>
      <c r="K8" s="71" t="s">
        <v>8</v>
      </c>
      <c r="L8" s="71"/>
      <c r="M8" s="71"/>
      <c r="N8" s="71" t="s">
        <v>11</v>
      </c>
      <c r="O8" s="71"/>
      <c r="P8" s="71"/>
      <c r="Q8" s="80"/>
      <c r="R8" s="71" t="s">
        <v>8</v>
      </c>
      <c r="S8" s="71"/>
      <c r="T8" s="71"/>
      <c r="U8" s="71" t="s">
        <v>11</v>
      </c>
      <c r="V8" s="71"/>
      <c r="W8" s="71"/>
      <c r="X8" s="80"/>
      <c r="Y8" s="71" t="s">
        <v>8</v>
      </c>
      <c r="Z8" s="71"/>
      <c r="AA8" s="71"/>
      <c r="AB8" s="71" t="s">
        <v>11</v>
      </c>
      <c r="AC8" s="71"/>
      <c r="AD8" s="71"/>
      <c r="AE8" s="80"/>
      <c r="AF8" s="71" t="s">
        <v>8</v>
      </c>
      <c r="AG8" s="71"/>
      <c r="AH8" s="71"/>
      <c r="AI8" s="71" t="s">
        <v>11</v>
      </c>
      <c r="AJ8" s="71"/>
      <c r="AK8" s="71"/>
    </row>
    <row r="9" spans="1:37" s="19" customFormat="1" ht="22.5" customHeight="1">
      <c r="A9" s="82"/>
      <c r="B9" s="82"/>
      <c r="C9" s="80"/>
      <c r="D9" s="71" t="s">
        <v>9</v>
      </c>
      <c r="E9" s="71"/>
      <c r="F9" s="80" t="s">
        <v>10</v>
      </c>
      <c r="G9" s="71" t="s">
        <v>9</v>
      </c>
      <c r="H9" s="71"/>
      <c r="I9" s="80" t="s">
        <v>10</v>
      </c>
      <c r="J9" s="80"/>
      <c r="K9" s="71" t="s">
        <v>9</v>
      </c>
      <c r="L9" s="71"/>
      <c r="M9" s="80" t="s">
        <v>10</v>
      </c>
      <c r="N9" s="71" t="s">
        <v>9</v>
      </c>
      <c r="O9" s="71"/>
      <c r="P9" s="80" t="s">
        <v>10</v>
      </c>
      <c r="Q9" s="80"/>
      <c r="R9" s="71" t="s">
        <v>9</v>
      </c>
      <c r="S9" s="71"/>
      <c r="T9" s="80" t="s">
        <v>10</v>
      </c>
      <c r="U9" s="71" t="s">
        <v>9</v>
      </c>
      <c r="V9" s="71"/>
      <c r="W9" s="80" t="s">
        <v>10</v>
      </c>
      <c r="X9" s="80"/>
      <c r="Y9" s="71" t="s">
        <v>9</v>
      </c>
      <c r="Z9" s="71"/>
      <c r="AA9" s="80" t="s">
        <v>10</v>
      </c>
      <c r="AB9" s="71" t="s">
        <v>9</v>
      </c>
      <c r="AC9" s="71"/>
      <c r="AD9" s="80" t="s">
        <v>10</v>
      </c>
      <c r="AE9" s="80"/>
      <c r="AF9" s="71" t="s">
        <v>9</v>
      </c>
      <c r="AG9" s="71"/>
      <c r="AH9" s="80" t="s">
        <v>10</v>
      </c>
      <c r="AI9" s="71" t="s">
        <v>9</v>
      </c>
      <c r="AJ9" s="71"/>
      <c r="AK9" s="80" t="s">
        <v>10</v>
      </c>
    </row>
    <row r="10" spans="1:37" s="19" customFormat="1" ht="42" customHeight="1">
      <c r="A10" s="83"/>
      <c r="B10" s="83"/>
      <c r="C10" s="81"/>
      <c r="D10" s="61" t="s">
        <v>27</v>
      </c>
      <c r="E10" s="61" t="s">
        <v>28</v>
      </c>
      <c r="F10" s="81"/>
      <c r="G10" s="61" t="s">
        <v>27</v>
      </c>
      <c r="H10" s="61" t="s">
        <v>28</v>
      </c>
      <c r="I10" s="81"/>
      <c r="J10" s="81"/>
      <c r="K10" s="61" t="s">
        <v>27</v>
      </c>
      <c r="L10" s="61" t="s">
        <v>28</v>
      </c>
      <c r="M10" s="81"/>
      <c r="N10" s="61" t="s">
        <v>27</v>
      </c>
      <c r="O10" s="61" t="s">
        <v>28</v>
      </c>
      <c r="P10" s="81"/>
      <c r="Q10" s="81"/>
      <c r="R10" s="61" t="s">
        <v>27</v>
      </c>
      <c r="S10" s="61" t="s">
        <v>28</v>
      </c>
      <c r="T10" s="81"/>
      <c r="U10" s="61" t="s">
        <v>27</v>
      </c>
      <c r="V10" s="61" t="s">
        <v>28</v>
      </c>
      <c r="W10" s="81"/>
      <c r="X10" s="81"/>
      <c r="Y10" s="61" t="s">
        <v>27</v>
      </c>
      <c r="Z10" s="61" t="s">
        <v>28</v>
      </c>
      <c r="AA10" s="81"/>
      <c r="AB10" s="61" t="s">
        <v>27</v>
      </c>
      <c r="AC10" s="61" t="s">
        <v>28</v>
      </c>
      <c r="AD10" s="81"/>
      <c r="AE10" s="81"/>
      <c r="AF10" s="61" t="s">
        <v>27</v>
      </c>
      <c r="AG10" s="61" t="s">
        <v>28</v>
      </c>
      <c r="AH10" s="81"/>
      <c r="AI10" s="61" t="s">
        <v>27</v>
      </c>
      <c r="AJ10" s="61" t="s">
        <v>28</v>
      </c>
      <c r="AK10" s="81"/>
    </row>
    <row r="11" spans="1:37" s="19" customFormat="1" ht="12.75">
      <c r="A11" s="36">
        <v>1</v>
      </c>
      <c r="B11" s="37">
        <v>2</v>
      </c>
      <c r="C11" s="37">
        <v>3</v>
      </c>
      <c r="D11" s="37">
        <v>4</v>
      </c>
      <c r="E11" s="37">
        <v>5</v>
      </c>
      <c r="F11" s="37">
        <v>6</v>
      </c>
      <c r="G11" s="37">
        <v>7</v>
      </c>
      <c r="H11" s="37">
        <v>8</v>
      </c>
      <c r="I11" s="37">
        <v>9</v>
      </c>
      <c r="J11" s="37">
        <v>10</v>
      </c>
      <c r="K11" s="37">
        <v>11</v>
      </c>
      <c r="L11" s="37">
        <v>12</v>
      </c>
      <c r="M11" s="37">
        <v>13</v>
      </c>
      <c r="N11" s="37">
        <v>14</v>
      </c>
      <c r="O11" s="37">
        <v>15</v>
      </c>
      <c r="P11" s="37">
        <v>16</v>
      </c>
      <c r="Q11" s="37">
        <v>17</v>
      </c>
      <c r="R11" s="37">
        <v>18</v>
      </c>
      <c r="S11" s="37">
        <v>19</v>
      </c>
      <c r="T11" s="37">
        <v>20</v>
      </c>
      <c r="U11" s="37">
        <v>21</v>
      </c>
      <c r="V11" s="37">
        <v>22</v>
      </c>
      <c r="W11" s="37">
        <v>23</v>
      </c>
      <c r="X11" s="37">
        <v>24</v>
      </c>
      <c r="Y11" s="37">
        <v>25</v>
      </c>
      <c r="Z11" s="37">
        <v>26</v>
      </c>
      <c r="AA11" s="37">
        <v>27</v>
      </c>
      <c r="AB11" s="37">
        <v>28</v>
      </c>
      <c r="AC11" s="37">
        <v>29</v>
      </c>
      <c r="AD11" s="37">
        <v>30</v>
      </c>
      <c r="AE11" s="37">
        <v>31</v>
      </c>
      <c r="AF11" s="37">
        <v>32</v>
      </c>
      <c r="AG11" s="37">
        <v>33</v>
      </c>
      <c r="AH11" s="37">
        <v>34</v>
      </c>
      <c r="AI11" s="37">
        <v>35</v>
      </c>
      <c r="AJ11" s="37">
        <v>36</v>
      </c>
      <c r="AK11" s="38">
        <v>37</v>
      </c>
    </row>
    <row r="12" spans="1:37" s="35" customFormat="1" ht="25.5">
      <c r="A12" s="39" t="s">
        <v>3</v>
      </c>
      <c r="B12" s="42" t="s">
        <v>2</v>
      </c>
      <c r="C12" s="49">
        <v>560.8</v>
      </c>
      <c r="D12" s="43">
        <f>D13</f>
        <v>560.8</v>
      </c>
      <c r="E12" s="43"/>
      <c r="F12" s="43"/>
      <c r="G12" s="43"/>
      <c r="H12" s="43"/>
      <c r="I12" s="43"/>
      <c r="J12" s="49">
        <f>J13</f>
        <v>560.8</v>
      </c>
      <c r="K12" s="43">
        <f>K13</f>
        <v>560.8</v>
      </c>
      <c r="L12" s="43"/>
      <c r="M12" s="43"/>
      <c r="N12" s="43"/>
      <c r="O12" s="43"/>
      <c r="P12" s="43"/>
      <c r="Q12" s="43"/>
      <c r="R12" s="43"/>
      <c r="S12" s="43"/>
      <c r="T12" s="43"/>
      <c r="U12" s="43"/>
      <c r="V12" s="43"/>
      <c r="W12" s="43"/>
      <c r="X12" s="43">
        <f>SUM(Y12:AD12)</f>
        <v>282</v>
      </c>
      <c r="Y12" s="43">
        <f>SUM(Y13)</f>
        <v>282</v>
      </c>
      <c r="Z12" s="43"/>
      <c r="AA12" s="43"/>
      <c r="AB12" s="43"/>
      <c r="AC12" s="43"/>
      <c r="AD12" s="43"/>
      <c r="AE12" s="43">
        <f>SUM(AF12:AK12)</f>
        <v>72</v>
      </c>
      <c r="AF12" s="43">
        <f>SUM(AF13)</f>
        <v>72</v>
      </c>
      <c r="AG12" s="43"/>
      <c r="AH12" s="43"/>
      <c r="AI12" s="43"/>
      <c r="AJ12" s="43"/>
      <c r="AK12" s="44"/>
    </row>
    <row r="13" spans="1:37" s="22" customFormat="1" ht="76.5">
      <c r="A13" s="45">
        <v>1</v>
      </c>
      <c r="B13" s="46" t="s">
        <v>44</v>
      </c>
      <c r="C13" s="40"/>
      <c r="D13" s="40">
        <f>SUM(D14:D15)</f>
        <v>560.8</v>
      </c>
      <c r="E13" s="40"/>
      <c r="F13" s="40"/>
      <c r="G13" s="40"/>
      <c r="H13" s="40"/>
      <c r="I13" s="40"/>
      <c r="J13" s="47">
        <f>SUM(J14:J15)</f>
        <v>560.8</v>
      </c>
      <c r="K13" s="40">
        <f>SUM(K14:K15)</f>
        <v>560.8</v>
      </c>
      <c r="L13" s="40"/>
      <c r="M13" s="40"/>
      <c r="N13" s="40"/>
      <c r="O13" s="40"/>
      <c r="P13" s="40"/>
      <c r="Q13" s="40"/>
      <c r="R13" s="40"/>
      <c r="S13" s="40"/>
      <c r="T13" s="40"/>
      <c r="U13" s="40"/>
      <c r="V13" s="40"/>
      <c r="W13" s="40"/>
      <c r="X13" s="40">
        <f aca="true" t="shared" si="0" ref="X13:X41">SUM(Y13:AD13)</f>
        <v>282</v>
      </c>
      <c r="Y13" s="40">
        <f>SUM(Y14:Y15)</f>
        <v>282</v>
      </c>
      <c r="Z13" s="40"/>
      <c r="AA13" s="40"/>
      <c r="AB13" s="40"/>
      <c r="AC13" s="40"/>
      <c r="AD13" s="40"/>
      <c r="AE13" s="40">
        <f aca="true" t="shared" si="1" ref="AE13:AE41">SUM(AF13:AK13)</f>
        <v>72</v>
      </c>
      <c r="AF13" s="40">
        <f>SUM(AF14:AF15)</f>
        <v>72</v>
      </c>
      <c r="AG13" s="40"/>
      <c r="AH13" s="40"/>
      <c r="AI13" s="40"/>
      <c r="AJ13" s="40"/>
      <c r="AK13" s="41"/>
    </row>
    <row r="14" spans="1:37" s="22" customFormat="1" ht="89.25">
      <c r="A14" s="45"/>
      <c r="B14" s="48" t="s">
        <v>47</v>
      </c>
      <c r="C14" s="40"/>
      <c r="D14" s="40">
        <v>60</v>
      </c>
      <c r="E14" s="40"/>
      <c r="F14" s="40"/>
      <c r="G14" s="40"/>
      <c r="H14" s="40"/>
      <c r="I14" s="40"/>
      <c r="J14" s="40">
        <v>60</v>
      </c>
      <c r="K14" s="40">
        <v>60</v>
      </c>
      <c r="L14" s="40"/>
      <c r="M14" s="40"/>
      <c r="N14" s="40"/>
      <c r="O14" s="40"/>
      <c r="P14" s="40"/>
      <c r="Q14" s="40"/>
      <c r="R14" s="40"/>
      <c r="S14" s="40"/>
      <c r="T14" s="40"/>
      <c r="U14" s="40"/>
      <c r="V14" s="40"/>
      <c r="W14" s="40"/>
      <c r="X14" s="40">
        <f t="shared" si="0"/>
        <v>282</v>
      </c>
      <c r="Y14" s="40">
        <f>94.5+115.5+72</f>
        <v>282</v>
      </c>
      <c r="Z14" s="40"/>
      <c r="AA14" s="40"/>
      <c r="AB14" s="40"/>
      <c r="AC14" s="40"/>
      <c r="AD14" s="40"/>
      <c r="AE14" s="40">
        <f t="shared" si="1"/>
        <v>72</v>
      </c>
      <c r="AF14" s="40">
        <v>72</v>
      </c>
      <c r="AG14" s="40"/>
      <c r="AH14" s="40"/>
      <c r="AI14" s="40"/>
      <c r="AJ14" s="40"/>
      <c r="AK14" s="41"/>
    </row>
    <row r="15" spans="1:37" s="22" customFormat="1" ht="62.25" customHeight="1">
      <c r="A15" s="45"/>
      <c r="B15" s="48" t="s">
        <v>48</v>
      </c>
      <c r="C15" s="40"/>
      <c r="D15" s="40">
        <v>500.8</v>
      </c>
      <c r="E15" s="40"/>
      <c r="F15" s="40"/>
      <c r="G15" s="40"/>
      <c r="H15" s="40"/>
      <c r="I15" s="40"/>
      <c r="J15" s="47">
        <v>500.8</v>
      </c>
      <c r="K15" s="40">
        <v>500.8</v>
      </c>
      <c r="L15" s="40"/>
      <c r="M15" s="40"/>
      <c r="N15" s="40"/>
      <c r="O15" s="40"/>
      <c r="P15" s="40"/>
      <c r="Q15" s="40"/>
      <c r="R15" s="40"/>
      <c r="S15" s="40"/>
      <c r="T15" s="40"/>
      <c r="U15" s="40"/>
      <c r="V15" s="40"/>
      <c r="W15" s="40"/>
      <c r="X15" s="40">
        <f t="shared" si="0"/>
        <v>0</v>
      </c>
      <c r="Y15" s="40"/>
      <c r="Z15" s="40"/>
      <c r="AA15" s="40"/>
      <c r="AB15" s="40"/>
      <c r="AC15" s="40"/>
      <c r="AD15" s="40"/>
      <c r="AE15" s="40">
        <f t="shared" si="1"/>
        <v>0</v>
      </c>
      <c r="AF15" s="40"/>
      <c r="AG15" s="40"/>
      <c r="AH15" s="40"/>
      <c r="AI15" s="40"/>
      <c r="AJ15" s="40"/>
      <c r="AK15" s="41"/>
    </row>
    <row r="16" spans="1:37" s="35" customFormat="1" ht="51">
      <c r="A16" s="39" t="s">
        <v>4</v>
      </c>
      <c r="B16" s="42" t="s">
        <v>33</v>
      </c>
      <c r="C16" s="43"/>
      <c r="D16" s="43"/>
      <c r="E16" s="43"/>
      <c r="F16" s="43"/>
      <c r="G16" s="43"/>
      <c r="H16" s="43"/>
      <c r="I16" s="43"/>
      <c r="J16" s="43"/>
      <c r="K16" s="43"/>
      <c r="L16" s="43"/>
      <c r="M16" s="43"/>
      <c r="N16" s="43"/>
      <c r="O16" s="43"/>
      <c r="P16" s="43"/>
      <c r="Q16" s="43"/>
      <c r="R16" s="43"/>
      <c r="S16" s="43"/>
      <c r="T16" s="43"/>
      <c r="U16" s="43"/>
      <c r="V16" s="43"/>
      <c r="W16" s="43"/>
      <c r="X16" s="49">
        <f t="shared" si="0"/>
        <v>17739.5</v>
      </c>
      <c r="Y16" s="49">
        <f>AF16+5895+6485</f>
        <v>17739.5</v>
      </c>
      <c r="Z16" s="43"/>
      <c r="AA16" s="43"/>
      <c r="AB16" s="43"/>
      <c r="AC16" s="43"/>
      <c r="AD16" s="43"/>
      <c r="AE16" s="43">
        <f t="shared" si="1"/>
        <v>5359.5</v>
      </c>
      <c r="AF16" s="49">
        <f>SUM(AF17:AF23)</f>
        <v>5359.5</v>
      </c>
      <c r="AG16" s="43"/>
      <c r="AH16" s="43"/>
      <c r="AI16" s="43"/>
      <c r="AJ16" s="43"/>
      <c r="AK16" s="44"/>
    </row>
    <row r="17" spans="1:37" s="22" customFormat="1" ht="89.25">
      <c r="A17" s="45">
        <v>1</v>
      </c>
      <c r="B17" s="46" t="s">
        <v>54</v>
      </c>
      <c r="C17" s="40"/>
      <c r="D17" s="40"/>
      <c r="E17" s="40"/>
      <c r="F17" s="40"/>
      <c r="G17" s="40"/>
      <c r="H17" s="40"/>
      <c r="I17" s="40"/>
      <c r="J17" s="40"/>
      <c r="K17" s="40"/>
      <c r="L17" s="40"/>
      <c r="M17" s="40"/>
      <c r="N17" s="40"/>
      <c r="O17" s="40"/>
      <c r="P17" s="40"/>
      <c r="Q17" s="40"/>
      <c r="R17" s="40"/>
      <c r="S17" s="40"/>
      <c r="T17" s="40"/>
      <c r="U17" s="40"/>
      <c r="V17" s="40"/>
      <c r="W17" s="40"/>
      <c r="X17" s="40">
        <f t="shared" si="0"/>
        <v>0</v>
      </c>
      <c r="Y17" s="40"/>
      <c r="Z17" s="40"/>
      <c r="AA17" s="40"/>
      <c r="AB17" s="40"/>
      <c r="AC17" s="40"/>
      <c r="AD17" s="40"/>
      <c r="AE17" s="40">
        <f t="shared" si="1"/>
        <v>1843.5</v>
      </c>
      <c r="AF17" s="47">
        <v>1843.5</v>
      </c>
      <c r="AG17" s="40"/>
      <c r="AH17" s="40"/>
      <c r="AI17" s="40"/>
      <c r="AJ17" s="40"/>
      <c r="AK17" s="41"/>
    </row>
    <row r="18" spans="1:37" s="22" customFormat="1" ht="38.25">
      <c r="A18" s="45">
        <v>2</v>
      </c>
      <c r="B18" s="46" t="s">
        <v>53</v>
      </c>
      <c r="C18" s="40"/>
      <c r="D18" s="40"/>
      <c r="E18" s="40"/>
      <c r="F18" s="40"/>
      <c r="G18" s="40"/>
      <c r="H18" s="40"/>
      <c r="I18" s="40"/>
      <c r="J18" s="40"/>
      <c r="K18" s="40"/>
      <c r="L18" s="40"/>
      <c r="M18" s="40"/>
      <c r="N18" s="40"/>
      <c r="O18" s="40"/>
      <c r="P18" s="40"/>
      <c r="Q18" s="40"/>
      <c r="R18" s="40"/>
      <c r="S18" s="40"/>
      <c r="T18" s="40"/>
      <c r="U18" s="40"/>
      <c r="V18" s="40"/>
      <c r="W18" s="40"/>
      <c r="X18" s="40">
        <f t="shared" si="0"/>
        <v>0</v>
      </c>
      <c r="Y18" s="40"/>
      <c r="Z18" s="40"/>
      <c r="AA18" s="40"/>
      <c r="AB18" s="40"/>
      <c r="AC18" s="40"/>
      <c r="AD18" s="40"/>
      <c r="AE18" s="40">
        <f t="shared" si="1"/>
        <v>217.2</v>
      </c>
      <c r="AF18" s="40">
        <v>217.2</v>
      </c>
      <c r="AG18" s="40"/>
      <c r="AH18" s="40"/>
      <c r="AI18" s="40"/>
      <c r="AJ18" s="40"/>
      <c r="AK18" s="41"/>
    </row>
    <row r="19" spans="1:37" s="22" customFormat="1" ht="102">
      <c r="A19" s="45">
        <v>3</v>
      </c>
      <c r="B19" s="46" t="s">
        <v>52</v>
      </c>
      <c r="C19" s="40"/>
      <c r="D19" s="40"/>
      <c r="E19" s="40"/>
      <c r="F19" s="40"/>
      <c r="G19" s="40"/>
      <c r="H19" s="40"/>
      <c r="I19" s="40"/>
      <c r="J19" s="40"/>
      <c r="K19" s="40"/>
      <c r="L19" s="40"/>
      <c r="M19" s="40"/>
      <c r="N19" s="40"/>
      <c r="O19" s="40"/>
      <c r="P19" s="40"/>
      <c r="Q19" s="40"/>
      <c r="R19" s="40"/>
      <c r="S19" s="40"/>
      <c r="T19" s="40"/>
      <c r="U19" s="40"/>
      <c r="V19" s="40"/>
      <c r="W19" s="40"/>
      <c r="X19" s="40">
        <f t="shared" si="0"/>
        <v>0</v>
      </c>
      <c r="Y19" s="40"/>
      <c r="Z19" s="40"/>
      <c r="AA19" s="40"/>
      <c r="AB19" s="40"/>
      <c r="AC19" s="40"/>
      <c r="AD19" s="40"/>
      <c r="AE19" s="40">
        <f t="shared" si="1"/>
        <v>414.1</v>
      </c>
      <c r="AF19" s="40">
        <v>414.1</v>
      </c>
      <c r="AG19" s="40"/>
      <c r="AH19" s="40"/>
      <c r="AI19" s="40"/>
      <c r="AJ19" s="40"/>
      <c r="AK19" s="41"/>
    </row>
    <row r="20" spans="1:37" s="22" customFormat="1" ht="63.75">
      <c r="A20" s="45">
        <v>4</v>
      </c>
      <c r="B20" s="46" t="s">
        <v>55</v>
      </c>
      <c r="C20" s="40"/>
      <c r="D20" s="40"/>
      <c r="E20" s="40"/>
      <c r="F20" s="40"/>
      <c r="G20" s="40"/>
      <c r="H20" s="40"/>
      <c r="I20" s="40"/>
      <c r="J20" s="40"/>
      <c r="K20" s="40"/>
      <c r="L20" s="40"/>
      <c r="M20" s="40"/>
      <c r="N20" s="40"/>
      <c r="O20" s="40"/>
      <c r="P20" s="40"/>
      <c r="Q20" s="40"/>
      <c r="R20" s="40"/>
      <c r="S20" s="40"/>
      <c r="T20" s="40"/>
      <c r="U20" s="40"/>
      <c r="V20" s="40"/>
      <c r="W20" s="40"/>
      <c r="X20" s="40">
        <f t="shared" si="0"/>
        <v>0</v>
      </c>
      <c r="Y20" s="40"/>
      <c r="Z20" s="40"/>
      <c r="AA20" s="40"/>
      <c r="AB20" s="40"/>
      <c r="AC20" s="40"/>
      <c r="AD20" s="40"/>
      <c r="AE20" s="40">
        <f t="shared" si="1"/>
        <v>607.7</v>
      </c>
      <c r="AF20" s="40">
        <v>607.7</v>
      </c>
      <c r="AG20" s="40"/>
      <c r="AH20" s="40"/>
      <c r="AI20" s="40"/>
      <c r="AJ20" s="40"/>
      <c r="AK20" s="41"/>
    </row>
    <row r="21" spans="1:37" s="22" customFormat="1" ht="25.5">
      <c r="A21" s="45">
        <v>5</v>
      </c>
      <c r="B21" s="46" t="s">
        <v>51</v>
      </c>
      <c r="C21" s="40"/>
      <c r="D21" s="40"/>
      <c r="E21" s="40"/>
      <c r="F21" s="40"/>
      <c r="G21" s="40"/>
      <c r="H21" s="40"/>
      <c r="I21" s="40"/>
      <c r="J21" s="40"/>
      <c r="K21" s="40"/>
      <c r="L21" s="40"/>
      <c r="M21" s="40"/>
      <c r="N21" s="40"/>
      <c r="O21" s="40"/>
      <c r="P21" s="40"/>
      <c r="Q21" s="40"/>
      <c r="R21" s="40"/>
      <c r="S21" s="40"/>
      <c r="T21" s="40"/>
      <c r="U21" s="40"/>
      <c r="V21" s="40"/>
      <c r="W21" s="40"/>
      <c r="X21" s="40">
        <f t="shared" si="0"/>
        <v>0</v>
      </c>
      <c r="Y21" s="40"/>
      <c r="Z21" s="40"/>
      <c r="AA21" s="40"/>
      <c r="AB21" s="40"/>
      <c r="AC21" s="40"/>
      <c r="AD21" s="40"/>
      <c r="AE21" s="40">
        <f t="shared" si="1"/>
        <v>500</v>
      </c>
      <c r="AF21" s="40">
        <v>500</v>
      </c>
      <c r="AG21" s="40"/>
      <c r="AH21" s="40"/>
      <c r="AI21" s="40"/>
      <c r="AJ21" s="40"/>
      <c r="AK21" s="41"/>
    </row>
    <row r="22" spans="1:37" s="22" customFormat="1" ht="25.5">
      <c r="A22" s="45">
        <v>6</v>
      </c>
      <c r="B22" s="46" t="s">
        <v>50</v>
      </c>
      <c r="C22" s="40"/>
      <c r="D22" s="40"/>
      <c r="E22" s="40"/>
      <c r="F22" s="40"/>
      <c r="G22" s="40"/>
      <c r="H22" s="40"/>
      <c r="I22" s="40"/>
      <c r="J22" s="40"/>
      <c r="K22" s="40"/>
      <c r="L22" s="40"/>
      <c r="M22" s="40"/>
      <c r="N22" s="40"/>
      <c r="O22" s="40"/>
      <c r="P22" s="40"/>
      <c r="Q22" s="40"/>
      <c r="R22" s="40"/>
      <c r="S22" s="40"/>
      <c r="T22" s="40"/>
      <c r="U22" s="40"/>
      <c r="V22" s="40"/>
      <c r="W22" s="40"/>
      <c r="X22" s="40">
        <f t="shared" si="0"/>
        <v>0</v>
      </c>
      <c r="Y22" s="40"/>
      <c r="Z22" s="40"/>
      <c r="AA22" s="40"/>
      <c r="AB22" s="40"/>
      <c r="AC22" s="40"/>
      <c r="AD22" s="40"/>
      <c r="AE22" s="40">
        <f t="shared" si="1"/>
        <v>600</v>
      </c>
      <c r="AF22" s="40">
        <v>600</v>
      </c>
      <c r="AG22" s="40"/>
      <c r="AH22" s="40"/>
      <c r="AI22" s="40"/>
      <c r="AJ22" s="40"/>
      <c r="AK22" s="41"/>
    </row>
    <row r="23" spans="1:37" s="22" customFormat="1" ht="51">
      <c r="A23" s="45">
        <v>7</v>
      </c>
      <c r="B23" s="46" t="s">
        <v>49</v>
      </c>
      <c r="C23" s="40"/>
      <c r="D23" s="40"/>
      <c r="E23" s="40"/>
      <c r="F23" s="40"/>
      <c r="G23" s="40"/>
      <c r="H23" s="40"/>
      <c r="I23" s="40"/>
      <c r="J23" s="40"/>
      <c r="K23" s="40"/>
      <c r="L23" s="40"/>
      <c r="M23" s="40"/>
      <c r="N23" s="40"/>
      <c r="O23" s="40"/>
      <c r="P23" s="40"/>
      <c r="Q23" s="40"/>
      <c r="R23" s="40"/>
      <c r="S23" s="40"/>
      <c r="T23" s="40"/>
      <c r="U23" s="40"/>
      <c r="V23" s="40"/>
      <c r="W23" s="40"/>
      <c r="X23" s="40">
        <f t="shared" si="0"/>
        <v>0</v>
      </c>
      <c r="Y23" s="40"/>
      <c r="Z23" s="40"/>
      <c r="AA23" s="40"/>
      <c r="AB23" s="40"/>
      <c r="AC23" s="40"/>
      <c r="AD23" s="40"/>
      <c r="AE23" s="40">
        <f t="shared" si="1"/>
        <v>1177</v>
      </c>
      <c r="AF23" s="62">
        <f>SUM(AF24:AF30)</f>
        <v>1177</v>
      </c>
      <c r="AG23" s="40"/>
      <c r="AH23" s="40"/>
      <c r="AI23" s="40"/>
      <c r="AJ23" s="40"/>
      <c r="AK23" s="41"/>
    </row>
    <row r="24" spans="1:37" s="22" customFormat="1" ht="25.5">
      <c r="A24" s="45"/>
      <c r="B24" s="46" t="s">
        <v>56</v>
      </c>
      <c r="C24" s="40"/>
      <c r="D24" s="40"/>
      <c r="E24" s="40"/>
      <c r="F24" s="40"/>
      <c r="G24" s="40"/>
      <c r="H24" s="40"/>
      <c r="I24" s="40"/>
      <c r="J24" s="40"/>
      <c r="K24" s="40"/>
      <c r="L24" s="40"/>
      <c r="M24" s="40"/>
      <c r="N24" s="40"/>
      <c r="O24" s="40"/>
      <c r="P24" s="40"/>
      <c r="Q24" s="40"/>
      <c r="R24" s="40"/>
      <c r="S24" s="40"/>
      <c r="T24" s="40"/>
      <c r="U24" s="40"/>
      <c r="V24" s="40"/>
      <c r="W24" s="40"/>
      <c r="X24" s="40">
        <f t="shared" si="0"/>
        <v>0</v>
      </c>
      <c r="Y24" s="40"/>
      <c r="Z24" s="40"/>
      <c r="AA24" s="40"/>
      <c r="AB24" s="40"/>
      <c r="AC24" s="40"/>
      <c r="AD24" s="40"/>
      <c r="AE24" s="40">
        <f t="shared" si="1"/>
        <v>6</v>
      </c>
      <c r="AF24" s="40">
        <v>6</v>
      </c>
      <c r="AG24" s="40"/>
      <c r="AH24" s="40"/>
      <c r="AI24" s="40"/>
      <c r="AJ24" s="40"/>
      <c r="AK24" s="41"/>
    </row>
    <row r="25" spans="1:37" s="22" customFormat="1" ht="25.5">
      <c r="A25" s="45"/>
      <c r="B25" s="46" t="s">
        <v>57</v>
      </c>
      <c r="C25" s="40"/>
      <c r="D25" s="40"/>
      <c r="E25" s="40"/>
      <c r="F25" s="40"/>
      <c r="G25" s="40"/>
      <c r="H25" s="40"/>
      <c r="I25" s="40"/>
      <c r="J25" s="40"/>
      <c r="K25" s="40"/>
      <c r="L25" s="40"/>
      <c r="M25" s="40"/>
      <c r="N25" s="40"/>
      <c r="O25" s="40"/>
      <c r="P25" s="40"/>
      <c r="Q25" s="40"/>
      <c r="R25" s="40"/>
      <c r="S25" s="40"/>
      <c r="T25" s="40"/>
      <c r="U25" s="40"/>
      <c r="V25" s="40"/>
      <c r="W25" s="40"/>
      <c r="X25" s="40">
        <f t="shared" si="0"/>
        <v>0</v>
      </c>
      <c r="Y25" s="40"/>
      <c r="Z25" s="40"/>
      <c r="AA25" s="40"/>
      <c r="AB25" s="40"/>
      <c r="AC25" s="40"/>
      <c r="AD25" s="40"/>
      <c r="AE25" s="40">
        <f t="shared" si="1"/>
        <v>73</v>
      </c>
      <c r="AF25" s="40">
        <v>73</v>
      </c>
      <c r="AG25" s="40"/>
      <c r="AH25" s="40"/>
      <c r="AI25" s="40"/>
      <c r="AJ25" s="40"/>
      <c r="AK25" s="41"/>
    </row>
    <row r="26" spans="1:37" s="22" customFormat="1" ht="38.25">
      <c r="A26" s="45"/>
      <c r="B26" s="46" t="s">
        <v>53</v>
      </c>
      <c r="C26" s="40"/>
      <c r="D26" s="40"/>
      <c r="E26" s="40"/>
      <c r="F26" s="40"/>
      <c r="G26" s="40"/>
      <c r="H26" s="40"/>
      <c r="I26" s="40"/>
      <c r="J26" s="40"/>
      <c r="K26" s="40"/>
      <c r="L26" s="40"/>
      <c r="M26" s="40"/>
      <c r="N26" s="40"/>
      <c r="O26" s="40"/>
      <c r="P26" s="40"/>
      <c r="Q26" s="40"/>
      <c r="R26" s="40"/>
      <c r="S26" s="40"/>
      <c r="T26" s="40"/>
      <c r="U26" s="40"/>
      <c r="V26" s="40"/>
      <c r="W26" s="40"/>
      <c r="X26" s="40">
        <f t="shared" si="0"/>
        <v>0</v>
      </c>
      <c r="Y26" s="40"/>
      <c r="Z26" s="40"/>
      <c r="AA26" s="40"/>
      <c r="AB26" s="40"/>
      <c r="AC26" s="40"/>
      <c r="AD26" s="40"/>
      <c r="AE26" s="40">
        <f t="shared" si="1"/>
        <v>164.4</v>
      </c>
      <c r="AF26" s="40">
        <v>164.4</v>
      </c>
      <c r="AG26" s="40"/>
      <c r="AH26" s="40"/>
      <c r="AI26" s="40"/>
      <c r="AJ26" s="40"/>
      <c r="AK26" s="41"/>
    </row>
    <row r="27" spans="1:37" s="22" customFormat="1" ht="51">
      <c r="A27" s="45"/>
      <c r="B27" s="46" t="s">
        <v>58</v>
      </c>
      <c r="C27" s="40"/>
      <c r="D27" s="40"/>
      <c r="E27" s="40"/>
      <c r="F27" s="40"/>
      <c r="G27" s="40"/>
      <c r="H27" s="40"/>
      <c r="I27" s="40"/>
      <c r="J27" s="40"/>
      <c r="K27" s="40"/>
      <c r="L27" s="40"/>
      <c r="M27" s="40"/>
      <c r="N27" s="40"/>
      <c r="O27" s="40"/>
      <c r="P27" s="40"/>
      <c r="Q27" s="40"/>
      <c r="R27" s="40"/>
      <c r="S27" s="40"/>
      <c r="T27" s="40"/>
      <c r="U27" s="40"/>
      <c r="V27" s="40"/>
      <c r="W27" s="40"/>
      <c r="X27" s="40">
        <f t="shared" si="0"/>
        <v>0</v>
      </c>
      <c r="Y27" s="40"/>
      <c r="Z27" s="40"/>
      <c r="AA27" s="40"/>
      <c r="AB27" s="40"/>
      <c r="AC27" s="40"/>
      <c r="AD27" s="40"/>
      <c r="AE27" s="40">
        <f t="shared" si="1"/>
        <v>177.7</v>
      </c>
      <c r="AF27" s="40">
        <v>177.7</v>
      </c>
      <c r="AG27" s="40"/>
      <c r="AH27" s="40"/>
      <c r="AI27" s="40"/>
      <c r="AJ27" s="40"/>
      <c r="AK27" s="41"/>
    </row>
    <row r="28" spans="1:37" s="22" customFormat="1" ht="63.75">
      <c r="A28" s="45"/>
      <c r="B28" s="46" t="s">
        <v>59</v>
      </c>
      <c r="C28" s="40"/>
      <c r="D28" s="40"/>
      <c r="E28" s="40"/>
      <c r="F28" s="40"/>
      <c r="G28" s="40"/>
      <c r="H28" s="40"/>
      <c r="I28" s="40"/>
      <c r="J28" s="40"/>
      <c r="K28" s="40"/>
      <c r="L28" s="40"/>
      <c r="M28" s="40"/>
      <c r="N28" s="40"/>
      <c r="O28" s="40"/>
      <c r="P28" s="40"/>
      <c r="Q28" s="40"/>
      <c r="R28" s="40"/>
      <c r="S28" s="40"/>
      <c r="T28" s="40"/>
      <c r="U28" s="40"/>
      <c r="V28" s="40"/>
      <c r="W28" s="40"/>
      <c r="X28" s="40">
        <f t="shared" si="0"/>
        <v>0</v>
      </c>
      <c r="Y28" s="40"/>
      <c r="Z28" s="40"/>
      <c r="AA28" s="40"/>
      <c r="AB28" s="40"/>
      <c r="AC28" s="40"/>
      <c r="AD28" s="40"/>
      <c r="AE28" s="40">
        <f t="shared" si="1"/>
        <v>150</v>
      </c>
      <c r="AF28" s="40">
        <v>150</v>
      </c>
      <c r="AG28" s="40"/>
      <c r="AH28" s="40"/>
      <c r="AI28" s="40"/>
      <c r="AJ28" s="40"/>
      <c r="AK28" s="41"/>
    </row>
    <row r="29" spans="1:37" s="22" customFormat="1" ht="89.25">
      <c r="A29" s="45"/>
      <c r="B29" s="46" t="s">
        <v>60</v>
      </c>
      <c r="C29" s="40"/>
      <c r="D29" s="40"/>
      <c r="E29" s="40"/>
      <c r="F29" s="40"/>
      <c r="G29" s="40"/>
      <c r="H29" s="40"/>
      <c r="I29" s="40"/>
      <c r="J29" s="40"/>
      <c r="K29" s="40"/>
      <c r="L29" s="40"/>
      <c r="M29" s="40"/>
      <c r="N29" s="40"/>
      <c r="O29" s="40"/>
      <c r="P29" s="40"/>
      <c r="Q29" s="40"/>
      <c r="R29" s="40"/>
      <c r="S29" s="40"/>
      <c r="T29" s="40"/>
      <c r="U29" s="40"/>
      <c r="V29" s="40"/>
      <c r="W29" s="40"/>
      <c r="X29" s="40">
        <f t="shared" si="0"/>
        <v>0</v>
      </c>
      <c r="Y29" s="40"/>
      <c r="Z29" s="40"/>
      <c r="AA29" s="40"/>
      <c r="AB29" s="40"/>
      <c r="AC29" s="40"/>
      <c r="AD29" s="40"/>
      <c r="AE29" s="40">
        <f t="shared" si="1"/>
        <v>600</v>
      </c>
      <c r="AF29" s="40">
        <v>600</v>
      </c>
      <c r="AG29" s="40"/>
      <c r="AH29" s="40"/>
      <c r="AI29" s="40"/>
      <c r="AJ29" s="40"/>
      <c r="AK29" s="41"/>
    </row>
    <row r="30" spans="1:37" s="22" customFormat="1" ht="25.5">
      <c r="A30" s="45"/>
      <c r="B30" s="46" t="s">
        <v>61</v>
      </c>
      <c r="C30" s="40"/>
      <c r="D30" s="40"/>
      <c r="E30" s="40"/>
      <c r="F30" s="40"/>
      <c r="G30" s="40"/>
      <c r="H30" s="40"/>
      <c r="I30" s="40"/>
      <c r="J30" s="40"/>
      <c r="K30" s="40"/>
      <c r="L30" s="40"/>
      <c r="M30" s="40"/>
      <c r="N30" s="40"/>
      <c r="O30" s="40"/>
      <c r="P30" s="40"/>
      <c r="Q30" s="40"/>
      <c r="R30" s="40"/>
      <c r="S30" s="40"/>
      <c r="T30" s="40"/>
      <c r="U30" s="40"/>
      <c r="V30" s="40"/>
      <c r="W30" s="40"/>
      <c r="X30" s="40">
        <f t="shared" si="0"/>
        <v>0</v>
      </c>
      <c r="Y30" s="40"/>
      <c r="Z30" s="40"/>
      <c r="AA30" s="40"/>
      <c r="AB30" s="40"/>
      <c r="AC30" s="40"/>
      <c r="AD30" s="40"/>
      <c r="AE30" s="40">
        <f t="shared" si="1"/>
        <v>5.9</v>
      </c>
      <c r="AF30" s="40">
        <v>5.9</v>
      </c>
      <c r="AG30" s="40"/>
      <c r="AH30" s="40"/>
      <c r="AI30" s="40"/>
      <c r="AJ30" s="40"/>
      <c r="AK30" s="41"/>
    </row>
    <row r="31" spans="1:37" s="35" customFormat="1" ht="38.25">
      <c r="A31" s="39" t="s">
        <v>5</v>
      </c>
      <c r="B31" s="42" t="s">
        <v>34</v>
      </c>
      <c r="C31" s="43"/>
      <c r="D31" s="43"/>
      <c r="E31" s="43"/>
      <c r="F31" s="43"/>
      <c r="G31" s="43"/>
      <c r="H31" s="43"/>
      <c r="I31" s="43"/>
      <c r="J31" s="43"/>
      <c r="K31" s="43"/>
      <c r="L31" s="43"/>
      <c r="M31" s="43"/>
      <c r="N31" s="43"/>
      <c r="O31" s="43"/>
      <c r="P31" s="43"/>
      <c r="Q31" s="43"/>
      <c r="R31" s="43"/>
      <c r="S31" s="43"/>
      <c r="T31" s="43"/>
      <c r="U31" s="43"/>
      <c r="V31" s="43"/>
      <c r="W31" s="43"/>
      <c r="X31" s="43">
        <f t="shared" si="0"/>
        <v>930</v>
      </c>
      <c r="Y31" s="43"/>
      <c r="Z31" s="43"/>
      <c r="AA31" s="43"/>
      <c r="AB31" s="43">
        <f>SUM(AB32:AB34)</f>
        <v>930</v>
      </c>
      <c r="AC31" s="43"/>
      <c r="AD31" s="43"/>
      <c r="AE31" s="43">
        <f t="shared" si="1"/>
        <v>300</v>
      </c>
      <c r="AF31" s="43"/>
      <c r="AG31" s="43"/>
      <c r="AH31" s="43"/>
      <c r="AI31" s="43">
        <f>SUM(AI32:AI34)</f>
        <v>300</v>
      </c>
      <c r="AJ31" s="43"/>
      <c r="AK31" s="44"/>
    </row>
    <row r="32" spans="1:37" s="22" customFormat="1" ht="89.25">
      <c r="A32" s="45">
        <v>1</v>
      </c>
      <c r="B32" s="46" t="s">
        <v>63</v>
      </c>
      <c r="C32" s="40"/>
      <c r="D32" s="40"/>
      <c r="E32" s="40"/>
      <c r="F32" s="40"/>
      <c r="G32" s="40"/>
      <c r="H32" s="40"/>
      <c r="I32" s="40"/>
      <c r="J32" s="40"/>
      <c r="K32" s="40"/>
      <c r="L32" s="40"/>
      <c r="M32" s="40"/>
      <c r="N32" s="40"/>
      <c r="O32" s="40"/>
      <c r="P32" s="40"/>
      <c r="Q32" s="40"/>
      <c r="R32" s="40"/>
      <c r="S32" s="40"/>
      <c r="T32" s="40"/>
      <c r="U32" s="40"/>
      <c r="V32" s="40"/>
      <c r="W32" s="40"/>
      <c r="X32" s="40">
        <f t="shared" si="0"/>
        <v>300</v>
      </c>
      <c r="Y32" s="40"/>
      <c r="Z32" s="40"/>
      <c r="AA32" s="40"/>
      <c r="AB32" s="40">
        <v>300</v>
      </c>
      <c r="AC32" s="40"/>
      <c r="AD32" s="40"/>
      <c r="AE32" s="40">
        <f t="shared" si="1"/>
        <v>300</v>
      </c>
      <c r="AF32" s="40"/>
      <c r="AG32" s="40"/>
      <c r="AH32" s="40"/>
      <c r="AI32" s="40">
        <v>300</v>
      </c>
      <c r="AJ32" s="40"/>
      <c r="AK32" s="41"/>
    </row>
    <row r="33" spans="1:37" s="22" customFormat="1" ht="91.5" customHeight="1">
      <c r="A33" s="45">
        <v>2</v>
      </c>
      <c r="B33" s="46" t="s">
        <v>62</v>
      </c>
      <c r="C33" s="40"/>
      <c r="D33" s="40"/>
      <c r="E33" s="40"/>
      <c r="F33" s="40"/>
      <c r="G33" s="40"/>
      <c r="H33" s="40"/>
      <c r="I33" s="40"/>
      <c r="J33" s="40"/>
      <c r="K33" s="40"/>
      <c r="L33" s="40"/>
      <c r="M33" s="40"/>
      <c r="N33" s="40"/>
      <c r="O33" s="40"/>
      <c r="P33" s="40"/>
      <c r="Q33" s="40"/>
      <c r="R33" s="40"/>
      <c r="S33" s="40"/>
      <c r="T33" s="40"/>
      <c r="U33" s="40"/>
      <c r="V33" s="40"/>
      <c r="W33" s="40"/>
      <c r="X33" s="40">
        <f t="shared" si="0"/>
        <v>300</v>
      </c>
      <c r="Y33" s="40"/>
      <c r="Z33" s="40"/>
      <c r="AA33" s="40"/>
      <c r="AB33" s="40">
        <v>300</v>
      </c>
      <c r="AC33" s="40"/>
      <c r="AD33" s="40"/>
      <c r="AE33" s="40">
        <f t="shared" si="1"/>
        <v>0</v>
      </c>
      <c r="AF33" s="40"/>
      <c r="AG33" s="40"/>
      <c r="AH33" s="40"/>
      <c r="AI33" s="40"/>
      <c r="AJ33" s="40"/>
      <c r="AK33" s="41"/>
    </row>
    <row r="34" spans="1:37" s="22" customFormat="1" ht="99.75" customHeight="1">
      <c r="A34" s="45">
        <v>3</v>
      </c>
      <c r="B34" s="46" t="s">
        <v>64</v>
      </c>
      <c r="C34" s="40"/>
      <c r="D34" s="40"/>
      <c r="E34" s="40"/>
      <c r="F34" s="40"/>
      <c r="G34" s="40"/>
      <c r="H34" s="40"/>
      <c r="I34" s="40"/>
      <c r="J34" s="40"/>
      <c r="K34" s="40"/>
      <c r="L34" s="40"/>
      <c r="M34" s="40"/>
      <c r="N34" s="40"/>
      <c r="O34" s="40"/>
      <c r="P34" s="40"/>
      <c r="Q34" s="40"/>
      <c r="R34" s="40"/>
      <c r="S34" s="40"/>
      <c r="T34" s="40"/>
      <c r="U34" s="40"/>
      <c r="V34" s="40"/>
      <c r="W34" s="40"/>
      <c r="X34" s="40">
        <f t="shared" si="0"/>
        <v>330</v>
      </c>
      <c r="Y34" s="40"/>
      <c r="Z34" s="40"/>
      <c r="AA34" s="40"/>
      <c r="AB34" s="40">
        <v>330</v>
      </c>
      <c r="AC34" s="40"/>
      <c r="AD34" s="40"/>
      <c r="AE34" s="40">
        <f t="shared" si="1"/>
        <v>0</v>
      </c>
      <c r="AF34" s="40"/>
      <c r="AG34" s="40"/>
      <c r="AH34" s="40"/>
      <c r="AI34" s="40"/>
      <c r="AJ34" s="40"/>
      <c r="AK34" s="41"/>
    </row>
    <row r="35" spans="1:37" s="27" customFormat="1" ht="51">
      <c r="A35" s="50" t="s">
        <v>65</v>
      </c>
      <c r="B35" s="42" t="s">
        <v>72</v>
      </c>
      <c r="C35" s="51"/>
      <c r="D35" s="51"/>
      <c r="E35" s="51"/>
      <c r="F35" s="51"/>
      <c r="G35" s="51"/>
      <c r="H35" s="51"/>
      <c r="I35" s="51"/>
      <c r="J35" s="51"/>
      <c r="K35" s="51"/>
      <c r="L35" s="51"/>
      <c r="M35" s="51"/>
      <c r="N35" s="51"/>
      <c r="O35" s="51"/>
      <c r="P35" s="51"/>
      <c r="Q35" s="51"/>
      <c r="R35" s="51"/>
      <c r="S35" s="51"/>
      <c r="T35" s="51"/>
      <c r="U35" s="51"/>
      <c r="V35" s="51"/>
      <c r="W35" s="51"/>
      <c r="X35" s="43">
        <f t="shared" si="0"/>
        <v>6507.91</v>
      </c>
      <c r="Y35" s="51"/>
      <c r="Z35" s="51"/>
      <c r="AA35" s="51"/>
      <c r="AB35" s="51">
        <f>SUM(AB36:AB41)</f>
        <v>5807.91</v>
      </c>
      <c r="AC35" s="51">
        <f>SUM(AC36:AC41)</f>
        <v>700</v>
      </c>
      <c r="AD35" s="51"/>
      <c r="AE35" s="43">
        <f t="shared" si="1"/>
        <v>687.35</v>
      </c>
      <c r="AF35" s="51"/>
      <c r="AG35" s="51"/>
      <c r="AH35" s="51"/>
      <c r="AI35" s="51">
        <f>SUM(AI36:AI41)</f>
        <v>687.35</v>
      </c>
      <c r="AJ35" s="51"/>
      <c r="AK35" s="52"/>
    </row>
    <row r="36" spans="1:37" ht="38.25">
      <c r="A36" s="53">
        <v>1</v>
      </c>
      <c r="B36" s="46" t="s">
        <v>71</v>
      </c>
      <c r="C36" s="54"/>
      <c r="D36" s="54"/>
      <c r="E36" s="54"/>
      <c r="F36" s="54"/>
      <c r="G36" s="54"/>
      <c r="H36" s="54"/>
      <c r="I36" s="54"/>
      <c r="J36" s="54"/>
      <c r="K36" s="54"/>
      <c r="L36" s="54"/>
      <c r="M36" s="54"/>
      <c r="N36" s="54"/>
      <c r="O36" s="54"/>
      <c r="P36" s="54"/>
      <c r="Q36" s="54"/>
      <c r="R36" s="54"/>
      <c r="S36" s="54"/>
      <c r="T36" s="54"/>
      <c r="U36" s="54"/>
      <c r="V36" s="54"/>
      <c r="W36" s="54"/>
      <c r="X36" s="40">
        <f t="shared" si="0"/>
        <v>950</v>
      </c>
      <c r="Y36" s="54"/>
      <c r="Z36" s="54"/>
      <c r="AA36" s="54"/>
      <c r="AB36" s="54">
        <v>950</v>
      </c>
      <c r="AC36" s="54"/>
      <c r="AD36" s="54"/>
      <c r="AE36" s="40">
        <f t="shared" si="1"/>
        <v>300</v>
      </c>
      <c r="AF36" s="54"/>
      <c r="AG36" s="54"/>
      <c r="AH36" s="54"/>
      <c r="AI36" s="54">
        <v>300</v>
      </c>
      <c r="AJ36" s="54"/>
      <c r="AK36" s="55"/>
    </row>
    <row r="37" spans="1:37" ht="51">
      <c r="A37" s="53">
        <v>2</v>
      </c>
      <c r="B37" s="46" t="s">
        <v>66</v>
      </c>
      <c r="C37" s="54"/>
      <c r="D37" s="54"/>
      <c r="E37" s="54"/>
      <c r="F37" s="54"/>
      <c r="G37" s="54"/>
      <c r="H37" s="54"/>
      <c r="I37" s="54"/>
      <c r="J37" s="54"/>
      <c r="K37" s="54"/>
      <c r="L37" s="54"/>
      <c r="M37" s="54"/>
      <c r="N37" s="54"/>
      <c r="O37" s="54"/>
      <c r="P37" s="54"/>
      <c r="Q37" s="54"/>
      <c r="R37" s="54"/>
      <c r="S37" s="54"/>
      <c r="T37" s="54"/>
      <c r="U37" s="54"/>
      <c r="V37" s="54"/>
      <c r="W37" s="54"/>
      <c r="X37" s="40">
        <f t="shared" si="0"/>
        <v>1600</v>
      </c>
      <c r="Y37" s="54"/>
      <c r="Z37" s="54"/>
      <c r="AA37" s="54"/>
      <c r="AB37" s="54">
        <v>900</v>
      </c>
      <c r="AC37" s="54">
        <v>700</v>
      </c>
      <c r="AD37" s="54"/>
      <c r="AE37" s="40">
        <f t="shared" si="1"/>
        <v>0</v>
      </c>
      <c r="AF37" s="54"/>
      <c r="AG37" s="54"/>
      <c r="AH37" s="54"/>
      <c r="AI37" s="54"/>
      <c r="AJ37" s="54"/>
      <c r="AK37" s="55"/>
    </row>
    <row r="38" spans="1:37" ht="63.75">
      <c r="A38" s="53">
        <v>3</v>
      </c>
      <c r="B38" s="46" t="s">
        <v>67</v>
      </c>
      <c r="C38" s="54"/>
      <c r="D38" s="54"/>
      <c r="E38" s="54"/>
      <c r="F38" s="54"/>
      <c r="G38" s="54"/>
      <c r="H38" s="54"/>
      <c r="I38" s="54"/>
      <c r="J38" s="54"/>
      <c r="K38" s="54"/>
      <c r="L38" s="54"/>
      <c r="M38" s="54"/>
      <c r="N38" s="54"/>
      <c r="O38" s="54"/>
      <c r="P38" s="54"/>
      <c r="Q38" s="54"/>
      <c r="R38" s="54"/>
      <c r="S38" s="54"/>
      <c r="T38" s="54"/>
      <c r="U38" s="54"/>
      <c r="V38" s="54"/>
      <c r="W38" s="54"/>
      <c r="X38" s="40">
        <f t="shared" si="0"/>
        <v>457.91</v>
      </c>
      <c r="Y38" s="56"/>
      <c r="Z38" s="56"/>
      <c r="AA38" s="56"/>
      <c r="AB38" s="56">
        <v>457.91</v>
      </c>
      <c r="AC38" s="56"/>
      <c r="AD38" s="56"/>
      <c r="AE38" s="40">
        <f t="shared" si="1"/>
        <v>387.35</v>
      </c>
      <c r="AF38" s="56"/>
      <c r="AG38" s="56"/>
      <c r="AH38" s="56"/>
      <c r="AI38" s="56">
        <v>387.35</v>
      </c>
      <c r="AJ38" s="54"/>
      <c r="AK38" s="55"/>
    </row>
    <row r="39" spans="1:37" ht="89.25">
      <c r="A39" s="53">
        <v>4</v>
      </c>
      <c r="B39" s="46" t="s">
        <v>68</v>
      </c>
      <c r="C39" s="54"/>
      <c r="D39" s="54"/>
      <c r="E39" s="54"/>
      <c r="F39" s="54"/>
      <c r="G39" s="54"/>
      <c r="H39" s="54"/>
      <c r="I39" s="54"/>
      <c r="J39" s="54"/>
      <c r="K39" s="54"/>
      <c r="L39" s="54"/>
      <c r="M39" s="54"/>
      <c r="N39" s="54"/>
      <c r="O39" s="54"/>
      <c r="P39" s="54"/>
      <c r="Q39" s="54"/>
      <c r="R39" s="54"/>
      <c r="S39" s="54"/>
      <c r="T39" s="54"/>
      <c r="U39" s="54"/>
      <c r="V39" s="54"/>
      <c r="W39" s="54"/>
      <c r="X39" s="40">
        <f t="shared" si="0"/>
        <v>300</v>
      </c>
      <c r="Y39" s="54"/>
      <c r="Z39" s="54"/>
      <c r="AA39" s="54"/>
      <c r="AB39" s="54">
        <v>300</v>
      </c>
      <c r="AC39" s="54"/>
      <c r="AD39" s="54"/>
      <c r="AE39" s="40">
        <f t="shared" si="1"/>
        <v>0</v>
      </c>
      <c r="AF39" s="54"/>
      <c r="AG39" s="54"/>
      <c r="AH39" s="54"/>
      <c r="AI39" s="54"/>
      <c r="AJ39" s="54"/>
      <c r="AK39" s="55"/>
    </row>
    <row r="40" spans="1:37" ht="89.25">
      <c r="A40" s="53">
        <v>5</v>
      </c>
      <c r="B40" s="46" t="s">
        <v>69</v>
      </c>
      <c r="C40" s="54"/>
      <c r="D40" s="54"/>
      <c r="E40" s="54"/>
      <c r="F40" s="54"/>
      <c r="G40" s="54"/>
      <c r="H40" s="54"/>
      <c r="I40" s="54"/>
      <c r="J40" s="54"/>
      <c r="K40" s="54"/>
      <c r="L40" s="54"/>
      <c r="M40" s="54"/>
      <c r="N40" s="54"/>
      <c r="O40" s="54"/>
      <c r="P40" s="54"/>
      <c r="Q40" s="54"/>
      <c r="R40" s="54"/>
      <c r="S40" s="54"/>
      <c r="T40" s="54"/>
      <c r="U40" s="54"/>
      <c r="V40" s="54"/>
      <c r="W40" s="54"/>
      <c r="X40" s="40">
        <f t="shared" si="0"/>
        <v>800</v>
      </c>
      <c r="Y40" s="54"/>
      <c r="Z40" s="54"/>
      <c r="AA40" s="54"/>
      <c r="AB40" s="54">
        <v>800</v>
      </c>
      <c r="AC40" s="54"/>
      <c r="AD40" s="54"/>
      <c r="AE40" s="40">
        <f t="shared" si="1"/>
        <v>0</v>
      </c>
      <c r="AF40" s="54"/>
      <c r="AG40" s="54"/>
      <c r="AH40" s="54"/>
      <c r="AI40" s="54"/>
      <c r="AJ40" s="54"/>
      <c r="AK40" s="55"/>
    </row>
    <row r="41" spans="1:37" ht="63.75">
      <c r="A41" s="53">
        <v>6</v>
      </c>
      <c r="B41" s="46" t="s">
        <v>70</v>
      </c>
      <c r="C41" s="54"/>
      <c r="D41" s="54"/>
      <c r="E41" s="54"/>
      <c r="F41" s="54"/>
      <c r="G41" s="54"/>
      <c r="H41" s="54"/>
      <c r="I41" s="54"/>
      <c r="J41" s="54"/>
      <c r="K41" s="54"/>
      <c r="L41" s="54"/>
      <c r="M41" s="54"/>
      <c r="N41" s="54"/>
      <c r="O41" s="54"/>
      <c r="P41" s="54"/>
      <c r="Q41" s="54"/>
      <c r="R41" s="54"/>
      <c r="S41" s="54"/>
      <c r="T41" s="54"/>
      <c r="U41" s="54"/>
      <c r="V41" s="54"/>
      <c r="W41" s="54"/>
      <c r="X41" s="40">
        <f t="shared" si="0"/>
        <v>2400</v>
      </c>
      <c r="Y41" s="54"/>
      <c r="Z41" s="54"/>
      <c r="AA41" s="54"/>
      <c r="AB41" s="54">
        <v>2400</v>
      </c>
      <c r="AC41" s="54"/>
      <c r="AD41" s="54"/>
      <c r="AE41" s="40">
        <f t="shared" si="1"/>
        <v>0</v>
      </c>
      <c r="AF41" s="54"/>
      <c r="AG41" s="54"/>
      <c r="AH41" s="54"/>
      <c r="AI41" s="54"/>
      <c r="AJ41" s="54"/>
      <c r="AK41" s="55"/>
    </row>
    <row r="42" spans="1:37" s="27" customFormat="1" ht="21" customHeight="1">
      <c r="A42" s="57"/>
      <c r="B42" s="58" t="s">
        <v>43</v>
      </c>
      <c r="C42" s="59">
        <f>SUM(C35,C31,C16,C12)</f>
        <v>560.8</v>
      </c>
      <c r="D42" s="59">
        <f>SUM(D35,D31,D16,D12)</f>
        <v>560.8</v>
      </c>
      <c r="E42" s="59"/>
      <c r="F42" s="59"/>
      <c r="G42" s="59"/>
      <c r="H42" s="59"/>
      <c r="I42" s="59"/>
      <c r="J42" s="59">
        <f>SUM(J35,J31,J16,J12)</f>
        <v>560.8</v>
      </c>
      <c r="K42" s="59">
        <f>SUM(K35,K31,K16,K12)</f>
        <v>560.8</v>
      </c>
      <c r="L42" s="59"/>
      <c r="M42" s="59"/>
      <c r="N42" s="59"/>
      <c r="O42" s="59"/>
      <c r="P42" s="59"/>
      <c r="Q42" s="59"/>
      <c r="R42" s="59"/>
      <c r="S42" s="59"/>
      <c r="T42" s="59"/>
      <c r="U42" s="59"/>
      <c r="V42" s="59"/>
      <c r="W42" s="59"/>
      <c r="X42" s="59">
        <f aca="true" t="shared" si="2" ref="X42:AK42">SUM(X35,X31,X16,X12)</f>
        <v>25459.41</v>
      </c>
      <c r="Y42" s="63">
        <f t="shared" si="2"/>
        <v>18021.5</v>
      </c>
      <c r="Z42" s="59">
        <f t="shared" si="2"/>
        <v>0</v>
      </c>
      <c r="AA42" s="59">
        <f t="shared" si="2"/>
        <v>0</v>
      </c>
      <c r="AB42" s="59">
        <f t="shared" si="2"/>
        <v>6737.91</v>
      </c>
      <c r="AC42" s="59">
        <f t="shared" si="2"/>
        <v>700</v>
      </c>
      <c r="AD42" s="59">
        <f t="shared" si="2"/>
        <v>0</v>
      </c>
      <c r="AE42" s="59">
        <f t="shared" si="2"/>
        <v>6418.85</v>
      </c>
      <c r="AF42" s="59">
        <f t="shared" si="2"/>
        <v>5431.5</v>
      </c>
      <c r="AG42" s="59">
        <f t="shared" si="2"/>
        <v>0</v>
      </c>
      <c r="AH42" s="59">
        <f t="shared" si="2"/>
        <v>0</v>
      </c>
      <c r="AI42" s="59">
        <f t="shared" si="2"/>
        <v>987.35</v>
      </c>
      <c r="AJ42" s="59">
        <f t="shared" si="2"/>
        <v>0</v>
      </c>
      <c r="AK42" s="60">
        <f t="shared" si="2"/>
        <v>0</v>
      </c>
    </row>
    <row r="43" spans="1:37" ht="16.5">
      <c r="A43" s="6"/>
      <c r="B43" s="1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6.5">
      <c r="A44" s="6"/>
      <c r="B44" s="1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16.5">
      <c r="A45" s="6"/>
      <c r="B45" s="1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6.5">
      <c r="A46" s="6"/>
      <c r="B46" s="1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6.5">
      <c r="A47" s="6"/>
      <c r="B47" s="1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6.5">
      <c r="A48" s="6"/>
      <c r="B48" s="1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6.5">
      <c r="A49" s="6"/>
      <c r="B49" s="1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6.5">
      <c r="A50" s="6"/>
      <c r="B50" s="18"/>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6.5">
      <c r="A51" s="6"/>
      <c r="B51" s="18"/>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6.5">
      <c r="A52" s="6"/>
      <c r="B52" s="18"/>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6.5">
      <c r="A53" s="6"/>
      <c r="B53" s="18"/>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6.5">
      <c r="A54" s="6"/>
      <c r="B54" s="1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ht="16.5">
      <c r="A55" s="6"/>
      <c r="B55" s="18"/>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ht="16.5">
      <c r="A56" s="6"/>
      <c r="B56" s="18"/>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ht="16.5">
      <c r="A57" s="6"/>
      <c r="B57" s="18"/>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ht="16.5">
      <c r="A58" s="6"/>
      <c r="B58" s="18"/>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ht="16.5">
      <c r="A59" s="6"/>
      <c r="B59" s="18"/>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ht="16.5">
      <c r="A60" s="6"/>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ht="16.5">
      <c r="A61" s="6"/>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ht="16.5">
      <c r="A62" s="6"/>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ht="16.5">
      <c r="A63" s="6"/>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ht="16.5">
      <c r="A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ht="16.5">
      <c r="A65" s="6"/>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ht="16.5">
      <c r="A66" s="6"/>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ht="16.5">
      <c r="A67" s="6"/>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ht="16.5">
      <c r="A68" s="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16.5">
      <c r="A69" s="6"/>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ht="16.5">
      <c r="A70" s="6"/>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ht="16.5">
      <c r="A71" s="6"/>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ht="16.5">
      <c r="A72" s="6"/>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ht="16.5">
      <c r="A73" s="6"/>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ht="16.5">
      <c r="A74" s="6"/>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ht="16.5">
      <c r="A75" s="6"/>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ht="16.5">
      <c r="A76" s="6"/>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ht="16.5">
      <c r="A77" s="6"/>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ht="16.5">
      <c r="A78" s="6"/>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ht="16.5">
      <c r="A79" s="6"/>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ht="16.5">
      <c r="A80" s="6"/>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ht="16.5">
      <c r="A81" s="6"/>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ht="16.5">
      <c r="A82" s="6"/>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ht="16.5">
      <c r="A83" s="6"/>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ht="16.5">
      <c r="A84" s="6"/>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37" ht="16.5">
      <c r="A85" s="6"/>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ht="16.5">
      <c r="A86" s="6"/>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ht="16.5">
      <c r="A87" s="6"/>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ht="16.5">
      <c r="A88" s="6"/>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37" ht="16.5">
      <c r="A89" s="6"/>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37" ht="16.5">
      <c r="A90" s="6"/>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ht="16.5">
      <c r="A91" s="6"/>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ht="16.5">
      <c r="A92" s="6"/>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ht="16.5">
      <c r="A93" s="6"/>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ht="16.5">
      <c r="A94" s="6"/>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ht="16.5">
      <c r="A95" s="6"/>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ht="16.5">
      <c r="A96" s="6"/>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37" ht="16.5">
      <c r="A97" s="6"/>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ht="16.5">
      <c r="A98" s="6"/>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ht="16.5">
      <c r="A99" s="6"/>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ht="16.5">
      <c r="A100" s="6"/>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ht="16.5">
      <c r="A101" s="6"/>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ht="16.5">
      <c r="A102" s="6"/>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ht="16.5">
      <c r="A103" s="6"/>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ht="16.5">
      <c r="A104" s="6"/>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ht="16.5">
      <c r="A105" s="6"/>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ht="16.5">
      <c r="A106" s="6"/>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ht="16.5">
      <c r="A107" s="6"/>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16.5">
      <c r="A108" s="6"/>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37" ht="16.5">
      <c r="A109" s="6"/>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7" ht="16.5">
      <c r="A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1:37" ht="16.5">
      <c r="A111" s="6"/>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ht="16.5">
      <c r="A112" s="6"/>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1:37" ht="16.5">
      <c r="A113" s="6"/>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ht="16.5">
      <c r="A114" s="6"/>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ht="16.5">
      <c r="A115" s="6"/>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37" ht="16.5">
      <c r="A116" s="6"/>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37" ht="16.5">
      <c r="A117" s="6"/>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37" ht="16.5">
      <c r="A118" s="6"/>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1:37" ht="16.5">
      <c r="A119" s="6"/>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37" ht="16.5">
      <c r="A120" s="6"/>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1:37" ht="16.5">
      <c r="A121" s="6"/>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1:37" ht="16.5">
      <c r="A122" s="6"/>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ht="16.5">
      <c r="A123" s="6"/>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ht="16.5">
      <c r="A124" s="6"/>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ht="16.5">
      <c r="A125" s="6"/>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ht="16.5">
      <c r="A126" s="6"/>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37" ht="16.5">
      <c r="A127" s="6"/>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37" ht="16.5">
      <c r="A128" s="6"/>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ht="16.5">
      <c r="A129" s="6"/>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1:37" ht="16.5">
      <c r="A130" s="6"/>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1:37" ht="16.5">
      <c r="A131" s="6"/>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1:37" ht="16.5">
      <c r="A132" s="6"/>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37" ht="16.5">
      <c r="A133" s="6"/>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37" ht="16.5">
      <c r="A134" s="6"/>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37" ht="16.5">
      <c r="A135" s="6"/>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37" ht="16.5">
      <c r="A136" s="6"/>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37" ht="16.5">
      <c r="A137" s="6"/>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37" ht="16.5">
      <c r="A138" s="6"/>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37" ht="16.5">
      <c r="A139" s="6"/>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1:37" ht="16.5">
      <c r="A140" s="6"/>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1:37" ht="16.5">
      <c r="A141" s="6"/>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1:37" ht="16.5">
      <c r="A142" s="6"/>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1:37" ht="16.5">
      <c r="A143" s="6"/>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37" ht="16.5">
      <c r="A144" s="6"/>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37" ht="16.5">
      <c r="A145" s="6"/>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1:37" ht="16.5">
      <c r="A146" s="6"/>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1:37" ht="16.5">
      <c r="A147" s="6"/>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1:37" ht="16.5">
      <c r="A148" s="6"/>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1:37" ht="16.5">
      <c r="A149" s="6"/>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1:37" ht="16.5">
      <c r="A150" s="6"/>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1:37" ht="16.5">
      <c r="A151" s="6"/>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1:37" ht="16.5">
      <c r="A152" s="6"/>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1:37" ht="16.5">
      <c r="A153" s="6"/>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1:37" ht="16.5">
      <c r="A154" s="6"/>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1:37" ht="16.5">
      <c r="A155" s="6"/>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37" ht="16.5">
      <c r="A156" s="6"/>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37" ht="16.5">
      <c r="A157" s="6"/>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1:37" ht="16.5">
      <c r="A158" s="6"/>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37" ht="16.5">
      <c r="A159" s="6"/>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1:37" ht="16.5">
      <c r="A160" s="6"/>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1:37" ht="16.5">
      <c r="A161" s="6"/>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37" ht="16.5">
      <c r="A162" s="6"/>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37" ht="16.5">
      <c r="A163" s="6"/>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1:37" ht="16.5">
      <c r="A164" s="6"/>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37" ht="16.5">
      <c r="A165" s="6"/>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37" ht="16.5">
      <c r="A166" s="6"/>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37" ht="16.5">
      <c r="A167" s="6"/>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37" ht="16.5">
      <c r="A168" s="6"/>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37" ht="16.5">
      <c r="A169" s="6"/>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37" ht="16.5">
      <c r="A170" s="6"/>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37" ht="16.5">
      <c r="A171" s="6"/>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37" ht="16.5">
      <c r="A172" s="6"/>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37" ht="16.5">
      <c r="A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37" ht="16.5">
      <c r="A174" s="6"/>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37" ht="16.5">
      <c r="A175" s="6"/>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37" ht="16.5">
      <c r="A176" s="6"/>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37" ht="16.5">
      <c r="A177" s="6"/>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37" ht="16.5">
      <c r="A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37" ht="16.5">
      <c r="A179" s="6"/>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37" ht="16.5">
      <c r="A180" s="6"/>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37" ht="16.5">
      <c r="A181" s="6"/>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37" ht="16.5">
      <c r="A182" s="6"/>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37" ht="16.5">
      <c r="A183" s="6"/>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ht="16.5">
      <c r="A184" s="6"/>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37" ht="16.5">
      <c r="A185" s="6"/>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37" ht="16.5">
      <c r="A186" s="6"/>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37" ht="16.5">
      <c r="A187" s="6"/>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37" ht="16.5">
      <c r="A188" s="6"/>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ht="16.5">
      <c r="A189" s="6"/>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37" ht="16.5">
      <c r="A190" s="6"/>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37" ht="16.5">
      <c r="A191" s="6"/>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37" ht="16.5">
      <c r="A192" s="6"/>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37" ht="16.5">
      <c r="A193" s="6"/>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37" ht="16.5">
      <c r="A194" s="6"/>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37" ht="16.5">
      <c r="A195" s="6"/>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37" ht="16.5">
      <c r="A196" s="6"/>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37" ht="16.5">
      <c r="A197" s="6"/>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37" ht="16.5">
      <c r="A198" s="6"/>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37" ht="16.5">
      <c r="A199" s="6"/>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37" ht="16.5">
      <c r="A200" s="6"/>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1:37" ht="16.5">
      <c r="A201" s="6"/>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7" ht="16.5">
      <c r="A202" s="6"/>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7" ht="16.5">
      <c r="A203" s="6"/>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37" ht="16.5">
      <c r="A204" s="6"/>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37" ht="16.5">
      <c r="A205" s="6"/>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37" ht="16.5">
      <c r="A206" s="6"/>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37" ht="16.5">
      <c r="A207" s="6"/>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37" ht="16.5">
      <c r="A208" s="6"/>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ht="16.5">
      <c r="A209" s="6"/>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ht="16.5">
      <c r="A210" s="6"/>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37" ht="16.5">
      <c r="A211" s="6"/>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37" ht="16.5">
      <c r="A212" s="6"/>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37" ht="16.5">
      <c r="A213" s="6"/>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37" ht="16.5">
      <c r="A214" s="6"/>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37" ht="16.5">
      <c r="A215" s="6"/>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ht="16.5">
      <c r="A216" s="6"/>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ht="16.5">
      <c r="A217" s="6"/>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37" ht="16.5">
      <c r="A218" s="6"/>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37" ht="16.5">
      <c r="A219" s="6"/>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1:37" ht="16.5">
      <c r="A220" s="6"/>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row r="221" spans="1:37" ht="16.5">
      <c r="A221" s="6"/>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row r="222" spans="1:37" ht="16.5">
      <c r="A222" s="6"/>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1:37" ht="16.5">
      <c r="A223" s="6"/>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1:37" ht="16.5">
      <c r="A224" s="6"/>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1:37" ht="16.5">
      <c r="A225" s="6"/>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1:37" ht="16.5">
      <c r="A226" s="6"/>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1:37" ht="16.5">
      <c r="A227" s="6"/>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1:37" ht="16.5">
      <c r="A228" s="6"/>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1:37" ht="16.5">
      <c r="A229" s="6"/>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37" ht="16.5">
      <c r="A230" s="6"/>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37" ht="16.5">
      <c r="A231" s="6"/>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1:37" ht="16.5">
      <c r="A232" s="6"/>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row>
    <row r="233" spans="1:37" ht="16.5">
      <c r="A233" s="6"/>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row>
    <row r="234" spans="1:37" ht="16.5">
      <c r="A234" s="6"/>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row>
    <row r="235" spans="1:37" ht="16.5">
      <c r="A235" s="6"/>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row>
    <row r="236" spans="1:37" ht="16.5">
      <c r="A236" s="6"/>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row>
    <row r="237" spans="1:37" ht="16.5">
      <c r="A237" s="6"/>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row>
    <row r="238" spans="1:37" ht="16.5">
      <c r="A238" s="6"/>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row>
    <row r="239" spans="1:37" ht="16.5">
      <c r="A239" s="6"/>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row>
    <row r="240" spans="1:37" ht="16.5">
      <c r="A240" s="6"/>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row>
    <row r="241" spans="1:37" ht="16.5">
      <c r="A241" s="6"/>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1:37" ht="16.5">
      <c r="A242" s="6"/>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row r="243" spans="1:37" ht="16.5">
      <c r="A243" s="6"/>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row>
    <row r="244" spans="1:37" ht="16.5">
      <c r="A244" s="6"/>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row>
    <row r="245" spans="1:37" ht="16.5">
      <c r="A245" s="6"/>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row>
    <row r="246" spans="1:37" ht="16.5">
      <c r="A246" s="6"/>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row>
    <row r="247" spans="1:37" ht="16.5">
      <c r="A247" s="6"/>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row>
    <row r="248" spans="1:37" ht="16.5">
      <c r="A248" s="6"/>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row>
    <row r="249" spans="1:37" ht="16.5">
      <c r="A249" s="6"/>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row>
    <row r="250" spans="1:37" ht="16.5">
      <c r="A250" s="6"/>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row>
    <row r="251" spans="1:37" ht="16.5">
      <c r="A251" s="6"/>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row>
    <row r="252" spans="1:37" ht="16.5">
      <c r="A252" s="6"/>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row>
    <row r="253" spans="1:37" ht="16.5">
      <c r="A253" s="6"/>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row>
    <row r="254" spans="1:37" ht="16.5">
      <c r="A254" s="6"/>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row>
    <row r="255" spans="1:37" ht="16.5">
      <c r="A255" s="6"/>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row>
    <row r="256" spans="1:37" ht="16.5">
      <c r="A256" s="6"/>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row>
    <row r="257" spans="1:37" ht="16.5">
      <c r="A257" s="6"/>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row>
    <row r="258" spans="1:37" ht="16.5">
      <c r="A258" s="6"/>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row>
    <row r="259" spans="1:37" ht="16.5">
      <c r="A259" s="6"/>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row>
    <row r="260" spans="1:37" ht="16.5">
      <c r="A260" s="6"/>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row>
    <row r="261" spans="1:37" ht="16.5">
      <c r="A261" s="6"/>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row>
    <row r="262" spans="1:37" ht="16.5">
      <c r="A262" s="6"/>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1:37" ht="16.5">
      <c r="A263" s="6"/>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row>
    <row r="264" spans="1:37" ht="16.5">
      <c r="A264" s="6"/>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row>
    <row r="265" spans="1:37" ht="16.5">
      <c r="A265" s="6"/>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row>
    <row r="266" spans="1:37" ht="16.5">
      <c r="A266" s="6"/>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row>
    <row r="267" spans="1:37" ht="16.5">
      <c r="A267" s="6"/>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row>
    <row r="268" spans="1:37" ht="16.5">
      <c r="A268" s="6"/>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row>
    <row r="269" spans="1:37" ht="16.5">
      <c r="A269" s="6"/>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row>
    <row r="270" spans="1:37" ht="16.5">
      <c r="A270" s="6"/>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row>
    <row r="271" spans="1:37" ht="16.5">
      <c r="A271" s="6"/>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row>
    <row r="272" spans="1:37" ht="16.5">
      <c r="A272" s="6"/>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row>
    <row r="273" spans="1:37" ht="16.5">
      <c r="A273" s="6"/>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row>
    <row r="274" spans="1:37" ht="16.5">
      <c r="A274" s="6"/>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row>
    <row r="275" spans="1:37" ht="16.5">
      <c r="A275" s="6"/>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row>
    <row r="276" spans="1:37" ht="16.5">
      <c r="A276" s="6"/>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row>
    <row r="277" spans="1:37" ht="16.5">
      <c r="A277" s="6"/>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row>
    <row r="278" spans="1:37" ht="16.5">
      <c r="A278" s="6"/>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row>
    <row r="279" spans="1:37" ht="16.5">
      <c r="A279" s="6"/>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row>
    <row r="280" spans="1:37" ht="16.5">
      <c r="A280" s="6"/>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row>
    <row r="281" spans="1:37" ht="16.5">
      <c r="A281" s="6"/>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row>
    <row r="282" spans="1:37" ht="16.5">
      <c r="A282" s="6"/>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row>
    <row r="283" spans="3:37" ht="16.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row>
    <row r="284" spans="3:37" ht="16.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row>
  </sheetData>
  <mergeCells count="51">
    <mergeCell ref="X7:X10"/>
    <mergeCell ref="AE7:AE10"/>
    <mergeCell ref="AF7:AK7"/>
    <mergeCell ref="AF8:AH8"/>
    <mergeCell ref="AI8:AK8"/>
    <mergeCell ref="AF9:AG9"/>
    <mergeCell ref="AH9:AH10"/>
    <mergeCell ref="AI9:AJ9"/>
    <mergeCell ref="AK9:AK10"/>
    <mergeCell ref="Y7:AD7"/>
    <mergeCell ref="Y8:AA8"/>
    <mergeCell ref="AB8:AD8"/>
    <mergeCell ref="Y9:Z9"/>
    <mergeCell ref="AA9:AA10"/>
    <mergeCell ref="AB9:AC9"/>
    <mergeCell ref="AD9:AD10"/>
    <mergeCell ref="J7:J10"/>
    <mergeCell ref="K7:P7"/>
    <mergeCell ref="K8:M8"/>
    <mergeCell ref="N8:P8"/>
    <mergeCell ref="K9:L9"/>
    <mergeCell ref="M9:M10"/>
    <mergeCell ref="N9:O9"/>
    <mergeCell ref="P9:P10"/>
    <mergeCell ref="C7:C10"/>
    <mergeCell ref="B5:B10"/>
    <mergeCell ref="A5:A10"/>
    <mergeCell ref="D8:F8"/>
    <mergeCell ref="D7:I7"/>
    <mergeCell ref="G8:I8"/>
    <mergeCell ref="D9:E9"/>
    <mergeCell ref="G9:H9"/>
    <mergeCell ref="F9:F10"/>
    <mergeCell ref="I9:I10"/>
    <mergeCell ref="Q7:Q10"/>
    <mergeCell ref="R7:W7"/>
    <mergeCell ref="R8:T8"/>
    <mergeCell ref="U8:W8"/>
    <mergeCell ref="R9:S9"/>
    <mergeCell ref="T9:T10"/>
    <mergeCell ref="U9:V9"/>
    <mergeCell ref="W9:W10"/>
    <mergeCell ref="A1:AK2"/>
    <mergeCell ref="C5:I6"/>
    <mergeCell ref="J5:P6"/>
    <mergeCell ref="Q5:W6"/>
    <mergeCell ref="AH4:AK4"/>
    <mergeCell ref="X5:AK5"/>
    <mergeCell ref="X6:AD6"/>
    <mergeCell ref="AE6:AK6"/>
    <mergeCell ref="A3:AK3"/>
  </mergeCells>
  <printOptions horizontalCentered="1"/>
  <pageMargins left="0.23" right="0" top="0.35" bottom="0.39" header="0.31" footer="0.17"/>
  <pageSetup horizontalDpi="600" verticalDpi="600" orientation="landscape" paperSize="9" scale="70" r:id="rId1"/>
  <headerFooter alignWithMargins="0">
    <oddFooter>&amp;CTrang &amp;P</oddFooter>
  </headerFooter>
</worksheet>
</file>

<file path=xl/worksheets/sheet3.xml><?xml version="1.0" encoding="utf-8"?>
<worksheet xmlns="http://schemas.openxmlformats.org/spreadsheetml/2006/main" xmlns:r="http://schemas.openxmlformats.org/officeDocument/2006/relationships">
  <dimension ref="A1:AK284"/>
  <sheetViews>
    <sheetView tabSelected="1" workbookViewId="0" topLeftCell="A1">
      <pane xSplit="1" ySplit="10" topLeftCell="B22" activePane="bottomRight" state="frozen"/>
      <selection pane="topLeft" activeCell="A1" sqref="A1"/>
      <selection pane="topRight" activeCell="B1" sqref="B1"/>
      <selection pane="bottomLeft" activeCell="A11" sqref="A11"/>
      <selection pane="bottomRight" activeCell="J24" sqref="J24"/>
    </sheetView>
  </sheetViews>
  <sheetFormatPr defaultColWidth="9.140625" defaultRowHeight="12.75"/>
  <cols>
    <col min="1" max="1" width="3.28125" style="4" customWidth="1"/>
    <col min="2" max="2" width="24.8515625" style="5" customWidth="1"/>
    <col min="3" max="3" width="5.28125" style="1" customWidth="1"/>
    <col min="4" max="4" width="6.00390625" style="1" customWidth="1"/>
    <col min="5" max="5" width="5.00390625" style="1" customWidth="1"/>
    <col min="6" max="6" width="5.28125" style="1" customWidth="1"/>
    <col min="7" max="7" width="5.8515625" style="1" customWidth="1"/>
    <col min="8" max="8" width="5.140625" style="1" customWidth="1"/>
    <col min="9" max="9" width="4.7109375" style="1" customWidth="1"/>
    <col min="10" max="10" width="5.421875" style="1" customWidth="1"/>
    <col min="11" max="11" width="5.8515625" style="1" customWidth="1"/>
    <col min="12" max="12" width="5.421875" style="1" customWidth="1"/>
    <col min="13" max="13" width="5.28125" style="1" customWidth="1"/>
    <col min="14" max="14" width="6.00390625" style="1" customWidth="1"/>
    <col min="15" max="15" width="5.421875" style="1" customWidth="1"/>
    <col min="16" max="16" width="5.57421875" style="1" customWidth="1"/>
    <col min="17" max="17" width="5.00390625" style="1" hidden="1" customWidth="1"/>
    <col min="18" max="18" width="6.00390625" style="1" hidden="1" customWidth="1"/>
    <col min="19" max="19" width="5.421875" style="1" hidden="1" customWidth="1"/>
    <col min="20" max="20" width="5.28125" style="1" hidden="1" customWidth="1"/>
    <col min="21" max="21" width="5.7109375" style="1" hidden="1" customWidth="1"/>
    <col min="22" max="22" width="5.140625" style="1" hidden="1" customWidth="1"/>
    <col min="23" max="23" width="4.421875" style="1" hidden="1" customWidth="1"/>
    <col min="24" max="24" width="7.57421875" style="1" hidden="1" customWidth="1"/>
    <col min="25" max="25" width="7.421875" style="1" hidden="1" customWidth="1"/>
    <col min="26" max="26" width="5.57421875" style="1" hidden="1" customWidth="1"/>
    <col min="27" max="27" width="5.28125" style="1" hidden="1" customWidth="1"/>
    <col min="28" max="28" width="5.57421875" style="1" hidden="1" customWidth="1"/>
    <col min="29" max="29" width="5.140625" style="1" hidden="1" customWidth="1"/>
    <col min="30" max="30" width="4.140625" style="1" hidden="1" customWidth="1"/>
    <col min="31" max="31" width="6.140625" style="1" customWidth="1"/>
    <col min="32" max="32" width="6.421875" style="1" customWidth="1"/>
    <col min="33" max="33" width="5.00390625" style="1" customWidth="1"/>
    <col min="34" max="34" width="5.421875" style="1" customWidth="1"/>
    <col min="35" max="35" width="5.7109375" style="1" customWidth="1"/>
    <col min="36" max="36" width="4.57421875" style="1" customWidth="1"/>
    <col min="37" max="37" width="5.8515625" style="1" customWidth="1"/>
    <col min="38" max="16384" width="9.140625" style="1" customWidth="1"/>
  </cols>
  <sheetData>
    <row r="1" spans="1:37" ht="18.75" customHeight="1">
      <c r="A1" s="76" t="s">
        <v>77</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row>
    <row r="2" spans="1:37" ht="21" customHeight="1">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row>
    <row r="3" spans="1:37" ht="21" customHeight="1">
      <c r="A3" s="79" t="s">
        <v>76</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row>
    <row r="4" spans="34:37" ht="12.75" customHeight="1">
      <c r="AH4" s="78" t="s">
        <v>26</v>
      </c>
      <c r="AI4" s="78"/>
      <c r="AJ4" s="78"/>
      <c r="AK4" s="78"/>
    </row>
    <row r="5" spans="1:37" s="19" customFormat="1" ht="16.5" customHeight="1">
      <c r="A5" s="77" t="s">
        <v>35</v>
      </c>
      <c r="B5" s="77" t="s">
        <v>31</v>
      </c>
      <c r="C5" s="73" t="s">
        <v>74</v>
      </c>
      <c r="D5" s="73"/>
      <c r="E5" s="73"/>
      <c r="F5" s="73"/>
      <c r="G5" s="73"/>
      <c r="H5" s="73"/>
      <c r="I5" s="73"/>
      <c r="J5" s="77" t="s">
        <v>75</v>
      </c>
      <c r="K5" s="77"/>
      <c r="L5" s="77"/>
      <c r="M5" s="77"/>
      <c r="N5" s="77"/>
      <c r="O5" s="77"/>
      <c r="P5" s="77"/>
      <c r="Q5" s="73" t="s">
        <v>36</v>
      </c>
      <c r="R5" s="73"/>
      <c r="S5" s="73"/>
      <c r="T5" s="73"/>
      <c r="U5" s="73"/>
      <c r="V5" s="73"/>
      <c r="W5" s="73"/>
      <c r="X5" s="64" t="s">
        <v>32</v>
      </c>
      <c r="Y5" s="65"/>
      <c r="Z5" s="65"/>
      <c r="AA5" s="65"/>
      <c r="AB5" s="65"/>
      <c r="AC5" s="65"/>
      <c r="AD5" s="65"/>
      <c r="AE5" s="84" t="s">
        <v>25</v>
      </c>
      <c r="AF5" s="84"/>
      <c r="AG5" s="84"/>
      <c r="AH5" s="84"/>
      <c r="AI5" s="84"/>
      <c r="AJ5" s="84"/>
      <c r="AK5" s="85"/>
    </row>
    <row r="6" spans="1:37" s="19" customFormat="1" ht="1.5" customHeight="1">
      <c r="A6" s="77"/>
      <c r="B6" s="77"/>
      <c r="C6" s="73"/>
      <c r="D6" s="73"/>
      <c r="E6" s="73"/>
      <c r="F6" s="73"/>
      <c r="G6" s="73"/>
      <c r="H6" s="73"/>
      <c r="I6" s="73"/>
      <c r="J6" s="77"/>
      <c r="K6" s="77"/>
      <c r="L6" s="77"/>
      <c r="M6" s="77"/>
      <c r="N6" s="77"/>
      <c r="O6" s="77"/>
      <c r="P6" s="77"/>
      <c r="Q6" s="73"/>
      <c r="R6" s="73"/>
      <c r="S6" s="73"/>
      <c r="T6" s="73"/>
      <c r="U6" s="73"/>
      <c r="V6" s="73"/>
      <c r="W6" s="73"/>
      <c r="X6" s="73" t="s">
        <v>24</v>
      </c>
      <c r="Y6" s="73"/>
      <c r="Z6" s="73"/>
      <c r="AA6" s="73"/>
      <c r="AB6" s="73"/>
      <c r="AC6" s="73"/>
      <c r="AD6" s="73"/>
      <c r="AE6" s="86"/>
      <c r="AF6" s="86"/>
      <c r="AG6" s="86"/>
      <c r="AH6" s="86"/>
      <c r="AI6" s="86"/>
      <c r="AJ6" s="86"/>
      <c r="AK6" s="87"/>
    </row>
    <row r="7" spans="1:37" s="19" customFormat="1" ht="17.25" customHeight="1">
      <c r="A7" s="82"/>
      <c r="B7" s="82"/>
      <c r="C7" s="80" t="s">
        <v>6</v>
      </c>
      <c r="D7" s="71" t="s">
        <v>7</v>
      </c>
      <c r="E7" s="71"/>
      <c r="F7" s="71"/>
      <c r="G7" s="71"/>
      <c r="H7" s="71"/>
      <c r="I7" s="71"/>
      <c r="J7" s="80" t="s">
        <v>6</v>
      </c>
      <c r="K7" s="71" t="s">
        <v>7</v>
      </c>
      <c r="L7" s="71"/>
      <c r="M7" s="71"/>
      <c r="N7" s="71"/>
      <c r="O7" s="71"/>
      <c r="P7" s="71"/>
      <c r="Q7" s="80" t="s">
        <v>6</v>
      </c>
      <c r="R7" s="71" t="s">
        <v>7</v>
      </c>
      <c r="S7" s="71"/>
      <c r="T7" s="71"/>
      <c r="U7" s="71"/>
      <c r="V7" s="71"/>
      <c r="W7" s="71"/>
      <c r="X7" s="80" t="s">
        <v>6</v>
      </c>
      <c r="Y7" s="71" t="s">
        <v>7</v>
      </c>
      <c r="Z7" s="71"/>
      <c r="AA7" s="71"/>
      <c r="AB7" s="71"/>
      <c r="AC7" s="71"/>
      <c r="AD7" s="71"/>
      <c r="AE7" s="80" t="s">
        <v>6</v>
      </c>
      <c r="AF7" s="71" t="s">
        <v>7</v>
      </c>
      <c r="AG7" s="71"/>
      <c r="AH7" s="71"/>
      <c r="AI7" s="71"/>
      <c r="AJ7" s="71"/>
      <c r="AK7" s="71"/>
    </row>
    <row r="8" spans="1:37" s="19" customFormat="1" ht="19.5" customHeight="1">
      <c r="A8" s="82"/>
      <c r="B8" s="82"/>
      <c r="C8" s="80"/>
      <c r="D8" s="71" t="s">
        <v>8</v>
      </c>
      <c r="E8" s="71"/>
      <c r="F8" s="71"/>
      <c r="G8" s="71" t="s">
        <v>11</v>
      </c>
      <c r="H8" s="71"/>
      <c r="I8" s="71"/>
      <c r="J8" s="80"/>
      <c r="K8" s="71" t="s">
        <v>8</v>
      </c>
      <c r="L8" s="71"/>
      <c r="M8" s="71"/>
      <c r="N8" s="71" t="s">
        <v>11</v>
      </c>
      <c r="O8" s="71"/>
      <c r="P8" s="71"/>
      <c r="Q8" s="80"/>
      <c r="R8" s="71" t="s">
        <v>8</v>
      </c>
      <c r="S8" s="71"/>
      <c r="T8" s="71"/>
      <c r="U8" s="71" t="s">
        <v>11</v>
      </c>
      <c r="V8" s="71"/>
      <c r="W8" s="71"/>
      <c r="X8" s="80"/>
      <c r="Y8" s="71" t="s">
        <v>8</v>
      </c>
      <c r="Z8" s="71"/>
      <c r="AA8" s="71"/>
      <c r="AB8" s="71" t="s">
        <v>11</v>
      </c>
      <c r="AC8" s="71"/>
      <c r="AD8" s="71"/>
      <c r="AE8" s="80"/>
      <c r="AF8" s="71" t="s">
        <v>8</v>
      </c>
      <c r="AG8" s="71"/>
      <c r="AH8" s="71"/>
      <c r="AI8" s="71" t="s">
        <v>11</v>
      </c>
      <c r="AJ8" s="71"/>
      <c r="AK8" s="71"/>
    </row>
    <row r="9" spans="1:37" s="19" customFormat="1" ht="18" customHeight="1">
      <c r="A9" s="82"/>
      <c r="B9" s="82"/>
      <c r="C9" s="80"/>
      <c r="D9" s="71" t="s">
        <v>9</v>
      </c>
      <c r="E9" s="71"/>
      <c r="F9" s="80" t="s">
        <v>10</v>
      </c>
      <c r="G9" s="71" t="s">
        <v>9</v>
      </c>
      <c r="H9" s="71"/>
      <c r="I9" s="80" t="s">
        <v>10</v>
      </c>
      <c r="J9" s="80"/>
      <c r="K9" s="71" t="s">
        <v>9</v>
      </c>
      <c r="L9" s="71"/>
      <c r="M9" s="80" t="s">
        <v>10</v>
      </c>
      <c r="N9" s="71" t="s">
        <v>9</v>
      </c>
      <c r="O9" s="71"/>
      <c r="P9" s="80" t="s">
        <v>10</v>
      </c>
      <c r="Q9" s="80"/>
      <c r="R9" s="71" t="s">
        <v>9</v>
      </c>
      <c r="S9" s="71"/>
      <c r="T9" s="80" t="s">
        <v>10</v>
      </c>
      <c r="U9" s="71" t="s">
        <v>9</v>
      </c>
      <c r="V9" s="71"/>
      <c r="W9" s="80" t="s">
        <v>10</v>
      </c>
      <c r="X9" s="80"/>
      <c r="Y9" s="71" t="s">
        <v>9</v>
      </c>
      <c r="Z9" s="71"/>
      <c r="AA9" s="80" t="s">
        <v>10</v>
      </c>
      <c r="AB9" s="71" t="s">
        <v>9</v>
      </c>
      <c r="AC9" s="71"/>
      <c r="AD9" s="80" t="s">
        <v>10</v>
      </c>
      <c r="AE9" s="80"/>
      <c r="AF9" s="71" t="s">
        <v>9</v>
      </c>
      <c r="AG9" s="71"/>
      <c r="AH9" s="80" t="s">
        <v>10</v>
      </c>
      <c r="AI9" s="71" t="s">
        <v>9</v>
      </c>
      <c r="AJ9" s="71"/>
      <c r="AK9" s="80" t="s">
        <v>10</v>
      </c>
    </row>
    <row r="10" spans="1:37" s="19" customFormat="1" ht="27" customHeight="1">
      <c r="A10" s="83"/>
      <c r="B10" s="83"/>
      <c r="C10" s="81"/>
      <c r="D10" s="61" t="s">
        <v>27</v>
      </c>
      <c r="E10" s="61" t="s">
        <v>28</v>
      </c>
      <c r="F10" s="81"/>
      <c r="G10" s="61" t="s">
        <v>27</v>
      </c>
      <c r="H10" s="61" t="s">
        <v>28</v>
      </c>
      <c r="I10" s="81"/>
      <c r="J10" s="81"/>
      <c r="K10" s="61" t="s">
        <v>27</v>
      </c>
      <c r="L10" s="61" t="s">
        <v>28</v>
      </c>
      <c r="M10" s="81"/>
      <c r="N10" s="61" t="s">
        <v>27</v>
      </c>
      <c r="O10" s="61" t="s">
        <v>28</v>
      </c>
      <c r="P10" s="81"/>
      <c r="Q10" s="81"/>
      <c r="R10" s="61" t="s">
        <v>27</v>
      </c>
      <c r="S10" s="61" t="s">
        <v>28</v>
      </c>
      <c r="T10" s="81"/>
      <c r="U10" s="61" t="s">
        <v>27</v>
      </c>
      <c r="V10" s="61" t="s">
        <v>28</v>
      </c>
      <c r="W10" s="81"/>
      <c r="X10" s="81"/>
      <c r="Y10" s="61" t="s">
        <v>27</v>
      </c>
      <c r="Z10" s="61" t="s">
        <v>28</v>
      </c>
      <c r="AA10" s="81"/>
      <c r="AB10" s="61" t="s">
        <v>27</v>
      </c>
      <c r="AC10" s="61" t="s">
        <v>28</v>
      </c>
      <c r="AD10" s="81"/>
      <c r="AE10" s="81"/>
      <c r="AF10" s="61" t="s">
        <v>27</v>
      </c>
      <c r="AG10" s="61" t="s">
        <v>28</v>
      </c>
      <c r="AH10" s="81"/>
      <c r="AI10" s="61" t="s">
        <v>27</v>
      </c>
      <c r="AJ10" s="61" t="s">
        <v>28</v>
      </c>
      <c r="AK10" s="81"/>
    </row>
    <row r="11" spans="1:37" s="19" customFormat="1" ht="12.75">
      <c r="A11" s="36">
        <v>1</v>
      </c>
      <c r="B11" s="37">
        <v>2</v>
      </c>
      <c r="C11" s="37">
        <v>3</v>
      </c>
      <c r="D11" s="37">
        <v>4</v>
      </c>
      <c r="E11" s="37">
        <v>5</v>
      </c>
      <c r="F11" s="37">
        <v>6</v>
      </c>
      <c r="G11" s="37">
        <v>7</v>
      </c>
      <c r="H11" s="37">
        <v>8</v>
      </c>
      <c r="I11" s="37">
        <v>9</v>
      </c>
      <c r="J11" s="37">
        <v>10</v>
      </c>
      <c r="K11" s="37">
        <v>11</v>
      </c>
      <c r="L11" s="37">
        <v>12</v>
      </c>
      <c r="M11" s="37">
        <v>13</v>
      </c>
      <c r="N11" s="37">
        <v>14</v>
      </c>
      <c r="O11" s="37">
        <v>15</v>
      </c>
      <c r="P11" s="37">
        <v>16</v>
      </c>
      <c r="Q11" s="37">
        <v>17</v>
      </c>
      <c r="R11" s="37">
        <v>18</v>
      </c>
      <c r="S11" s="37">
        <v>19</v>
      </c>
      <c r="T11" s="37">
        <v>20</v>
      </c>
      <c r="U11" s="37">
        <v>21</v>
      </c>
      <c r="V11" s="37">
        <v>22</v>
      </c>
      <c r="W11" s="37">
        <v>23</v>
      </c>
      <c r="X11" s="37">
        <v>24</v>
      </c>
      <c r="Y11" s="37">
        <v>25</v>
      </c>
      <c r="Z11" s="37">
        <v>26</v>
      </c>
      <c r="AA11" s="37">
        <v>27</v>
      </c>
      <c r="AB11" s="37">
        <v>28</v>
      </c>
      <c r="AC11" s="37">
        <v>29</v>
      </c>
      <c r="AD11" s="37">
        <v>30</v>
      </c>
      <c r="AE11" s="37">
        <v>31</v>
      </c>
      <c r="AF11" s="37">
        <v>32</v>
      </c>
      <c r="AG11" s="37">
        <v>33</v>
      </c>
      <c r="AH11" s="37">
        <v>34</v>
      </c>
      <c r="AI11" s="37">
        <v>35</v>
      </c>
      <c r="AJ11" s="37">
        <v>36</v>
      </c>
      <c r="AK11" s="38">
        <v>37</v>
      </c>
    </row>
    <row r="12" spans="1:37" s="35" customFormat="1" ht="25.5">
      <c r="A12" s="39" t="s">
        <v>3</v>
      </c>
      <c r="B12" s="66" t="s">
        <v>2</v>
      </c>
      <c r="C12" s="49">
        <v>560.8</v>
      </c>
      <c r="D12" s="43">
        <f>D13</f>
        <v>560.8</v>
      </c>
      <c r="E12" s="43"/>
      <c r="F12" s="43"/>
      <c r="G12" s="43"/>
      <c r="H12" s="43"/>
      <c r="I12" s="43"/>
      <c r="J12" s="49">
        <f>J13</f>
        <v>560.8</v>
      </c>
      <c r="K12" s="43">
        <f>K13</f>
        <v>560.8</v>
      </c>
      <c r="L12" s="43"/>
      <c r="M12" s="43"/>
      <c r="N12" s="43"/>
      <c r="O12" s="43"/>
      <c r="P12" s="43"/>
      <c r="Q12" s="43"/>
      <c r="R12" s="43"/>
      <c r="S12" s="43"/>
      <c r="T12" s="43"/>
      <c r="U12" s="43"/>
      <c r="V12" s="43"/>
      <c r="W12" s="43"/>
      <c r="X12" s="43">
        <f>SUM(Y12:AD12)</f>
        <v>282</v>
      </c>
      <c r="Y12" s="43">
        <f>SUM(Y13)</f>
        <v>282</v>
      </c>
      <c r="Z12" s="43"/>
      <c r="AA12" s="43"/>
      <c r="AB12" s="43"/>
      <c r="AC12" s="43"/>
      <c r="AD12" s="43"/>
      <c r="AE12" s="43">
        <f>SUM(AF12:AK12)</f>
        <v>72</v>
      </c>
      <c r="AF12" s="43">
        <f>SUM(AF13)</f>
        <v>72</v>
      </c>
      <c r="AG12" s="43"/>
      <c r="AH12" s="43"/>
      <c r="AI12" s="43"/>
      <c r="AJ12" s="43"/>
      <c r="AK12" s="44"/>
    </row>
    <row r="13" spans="1:37" s="22" customFormat="1" ht="51">
      <c r="A13" s="45">
        <v>1</v>
      </c>
      <c r="B13" s="46" t="s">
        <v>44</v>
      </c>
      <c r="C13" s="40"/>
      <c r="D13" s="40">
        <f>SUM(D14:D15)</f>
        <v>560.8</v>
      </c>
      <c r="E13" s="40"/>
      <c r="F13" s="40"/>
      <c r="G13" s="40"/>
      <c r="H13" s="40"/>
      <c r="I13" s="40"/>
      <c r="J13" s="47">
        <f>SUM(J14:J15)</f>
        <v>560.8</v>
      </c>
      <c r="K13" s="40">
        <f>SUM(K14:K15)</f>
        <v>560.8</v>
      </c>
      <c r="L13" s="40"/>
      <c r="M13" s="40"/>
      <c r="N13" s="40"/>
      <c r="O13" s="40"/>
      <c r="P13" s="40"/>
      <c r="Q13" s="40"/>
      <c r="R13" s="40"/>
      <c r="S13" s="40"/>
      <c r="T13" s="40"/>
      <c r="U13" s="40"/>
      <c r="V13" s="40"/>
      <c r="W13" s="40"/>
      <c r="X13" s="40">
        <f aca="true" t="shared" si="0" ref="X13:X41">SUM(Y13:AD13)</f>
        <v>282</v>
      </c>
      <c r="Y13" s="40">
        <f>SUM(Y14:Y15)</f>
        <v>282</v>
      </c>
      <c r="Z13" s="40"/>
      <c r="AA13" s="40"/>
      <c r="AB13" s="40"/>
      <c r="AC13" s="40"/>
      <c r="AD13" s="40"/>
      <c r="AE13" s="40">
        <f aca="true" t="shared" si="1" ref="AE13:AE41">SUM(AF13:AK13)</f>
        <v>72</v>
      </c>
      <c r="AF13" s="40">
        <f>SUM(AF14:AF15)</f>
        <v>72</v>
      </c>
      <c r="AG13" s="40"/>
      <c r="AH13" s="40"/>
      <c r="AI13" s="40"/>
      <c r="AJ13" s="40"/>
      <c r="AK13" s="41"/>
    </row>
    <row r="14" spans="1:37" s="22" customFormat="1" ht="51.75" customHeight="1">
      <c r="A14" s="45"/>
      <c r="B14" s="48" t="s">
        <v>47</v>
      </c>
      <c r="C14" s="40"/>
      <c r="D14" s="40">
        <v>60</v>
      </c>
      <c r="E14" s="40"/>
      <c r="F14" s="40"/>
      <c r="G14" s="40"/>
      <c r="H14" s="40"/>
      <c r="I14" s="40"/>
      <c r="J14" s="40">
        <v>60</v>
      </c>
      <c r="K14" s="40">
        <v>60</v>
      </c>
      <c r="L14" s="40"/>
      <c r="M14" s="40"/>
      <c r="N14" s="40"/>
      <c r="O14" s="40"/>
      <c r="P14" s="40"/>
      <c r="Q14" s="40"/>
      <c r="R14" s="40"/>
      <c r="S14" s="40"/>
      <c r="T14" s="40"/>
      <c r="U14" s="40"/>
      <c r="V14" s="40"/>
      <c r="W14" s="40"/>
      <c r="X14" s="40">
        <f t="shared" si="0"/>
        <v>282</v>
      </c>
      <c r="Y14" s="40">
        <f>94.5+115.5+72</f>
        <v>282</v>
      </c>
      <c r="Z14" s="40"/>
      <c r="AA14" s="40"/>
      <c r="AB14" s="40"/>
      <c r="AC14" s="40"/>
      <c r="AD14" s="40"/>
      <c r="AE14" s="40">
        <f t="shared" si="1"/>
        <v>72</v>
      </c>
      <c r="AF14" s="40">
        <v>72</v>
      </c>
      <c r="AG14" s="40"/>
      <c r="AH14" s="40"/>
      <c r="AI14" s="40"/>
      <c r="AJ14" s="40"/>
      <c r="AK14" s="41"/>
    </row>
    <row r="15" spans="1:37" s="22" customFormat="1" ht="38.25">
      <c r="A15" s="45"/>
      <c r="B15" s="48" t="s">
        <v>48</v>
      </c>
      <c r="C15" s="40"/>
      <c r="D15" s="40">
        <v>500.8</v>
      </c>
      <c r="E15" s="40"/>
      <c r="F15" s="40"/>
      <c r="G15" s="40"/>
      <c r="H15" s="40"/>
      <c r="I15" s="40"/>
      <c r="J15" s="47">
        <v>500.8</v>
      </c>
      <c r="K15" s="40">
        <v>500.8</v>
      </c>
      <c r="L15" s="40"/>
      <c r="M15" s="40"/>
      <c r="N15" s="40"/>
      <c r="O15" s="40"/>
      <c r="P15" s="40"/>
      <c r="Q15" s="40"/>
      <c r="R15" s="40"/>
      <c r="S15" s="40"/>
      <c r="T15" s="40"/>
      <c r="U15" s="40"/>
      <c r="V15" s="40"/>
      <c r="W15" s="40"/>
      <c r="X15" s="40">
        <f t="shared" si="0"/>
        <v>0</v>
      </c>
      <c r="Y15" s="40"/>
      <c r="Z15" s="40"/>
      <c r="AA15" s="40"/>
      <c r="AB15" s="40"/>
      <c r="AC15" s="40"/>
      <c r="AD15" s="40"/>
      <c r="AE15" s="40">
        <f t="shared" si="1"/>
        <v>0</v>
      </c>
      <c r="AF15" s="40"/>
      <c r="AG15" s="40"/>
      <c r="AH15" s="40"/>
      <c r="AI15" s="40"/>
      <c r="AJ15" s="40"/>
      <c r="AK15" s="41"/>
    </row>
    <row r="16" spans="1:37" s="35" customFormat="1" ht="38.25">
      <c r="A16" s="39" t="s">
        <v>4</v>
      </c>
      <c r="B16" s="66" t="s">
        <v>33</v>
      </c>
      <c r="C16" s="43"/>
      <c r="D16" s="43"/>
      <c r="E16" s="43"/>
      <c r="F16" s="43"/>
      <c r="G16" s="43"/>
      <c r="H16" s="43"/>
      <c r="I16" s="43"/>
      <c r="J16" s="43"/>
      <c r="K16" s="43"/>
      <c r="L16" s="43"/>
      <c r="M16" s="43"/>
      <c r="N16" s="43"/>
      <c r="O16" s="43"/>
      <c r="P16" s="43"/>
      <c r="Q16" s="43"/>
      <c r="R16" s="43"/>
      <c r="S16" s="43"/>
      <c r="T16" s="43"/>
      <c r="U16" s="43"/>
      <c r="V16" s="43"/>
      <c r="W16" s="43"/>
      <c r="X16" s="49">
        <f t="shared" si="0"/>
        <v>17739.5</v>
      </c>
      <c r="Y16" s="49">
        <f>AF16+5895+6485</f>
        <v>17739.5</v>
      </c>
      <c r="Z16" s="43"/>
      <c r="AA16" s="43"/>
      <c r="AB16" s="43"/>
      <c r="AC16" s="43"/>
      <c r="AD16" s="43"/>
      <c r="AE16" s="43">
        <f t="shared" si="1"/>
        <v>5359.5</v>
      </c>
      <c r="AF16" s="49">
        <f>SUM(AF17:AF23)</f>
        <v>5359.5</v>
      </c>
      <c r="AG16" s="43"/>
      <c r="AH16" s="43"/>
      <c r="AI16" s="43"/>
      <c r="AJ16" s="43"/>
      <c r="AK16" s="44"/>
    </row>
    <row r="17" spans="1:37" s="22" customFormat="1" ht="63.75">
      <c r="A17" s="45">
        <v>1</v>
      </c>
      <c r="B17" s="46" t="s">
        <v>54</v>
      </c>
      <c r="C17" s="40"/>
      <c r="D17" s="40"/>
      <c r="E17" s="40"/>
      <c r="F17" s="40"/>
      <c r="G17" s="40"/>
      <c r="H17" s="40"/>
      <c r="I17" s="40"/>
      <c r="J17" s="40"/>
      <c r="K17" s="40"/>
      <c r="L17" s="40"/>
      <c r="M17" s="40"/>
      <c r="N17" s="40"/>
      <c r="O17" s="40"/>
      <c r="P17" s="40"/>
      <c r="Q17" s="40"/>
      <c r="R17" s="40"/>
      <c r="S17" s="40"/>
      <c r="T17" s="40"/>
      <c r="U17" s="40"/>
      <c r="V17" s="40"/>
      <c r="W17" s="40"/>
      <c r="X17" s="40">
        <f t="shared" si="0"/>
        <v>0</v>
      </c>
      <c r="Y17" s="40"/>
      <c r="Z17" s="40"/>
      <c r="AA17" s="40"/>
      <c r="AB17" s="40"/>
      <c r="AC17" s="40"/>
      <c r="AD17" s="40"/>
      <c r="AE17" s="40">
        <f t="shared" si="1"/>
        <v>1843.5</v>
      </c>
      <c r="AF17" s="47">
        <v>1843.5</v>
      </c>
      <c r="AG17" s="40"/>
      <c r="AH17" s="40"/>
      <c r="AI17" s="40"/>
      <c r="AJ17" s="40"/>
      <c r="AK17" s="41"/>
    </row>
    <row r="18" spans="1:37" s="22" customFormat="1" ht="25.5">
      <c r="A18" s="45">
        <v>2</v>
      </c>
      <c r="B18" s="46" t="s">
        <v>53</v>
      </c>
      <c r="C18" s="40"/>
      <c r="D18" s="40"/>
      <c r="E18" s="40"/>
      <c r="F18" s="40"/>
      <c r="G18" s="40"/>
      <c r="H18" s="40"/>
      <c r="I18" s="40"/>
      <c r="J18" s="40"/>
      <c r="K18" s="40"/>
      <c r="L18" s="40"/>
      <c r="M18" s="40"/>
      <c r="N18" s="40"/>
      <c r="O18" s="40"/>
      <c r="P18" s="40"/>
      <c r="Q18" s="40"/>
      <c r="R18" s="40"/>
      <c r="S18" s="40"/>
      <c r="T18" s="40"/>
      <c r="U18" s="40"/>
      <c r="V18" s="40"/>
      <c r="W18" s="40"/>
      <c r="X18" s="40">
        <f t="shared" si="0"/>
        <v>0</v>
      </c>
      <c r="Y18" s="40"/>
      <c r="Z18" s="40"/>
      <c r="AA18" s="40"/>
      <c r="AB18" s="40"/>
      <c r="AC18" s="40"/>
      <c r="AD18" s="40"/>
      <c r="AE18" s="40">
        <f t="shared" si="1"/>
        <v>217.2</v>
      </c>
      <c r="AF18" s="40">
        <v>217.2</v>
      </c>
      <c r="AG18" s="40"/>
      <c r="AH18" s="40"/>
      <c r="AI18" s="40"/>
      <c r="AJ18" s="40"/>
      <c r="AK18" s="41"/>
    </row>
    <row r="19" spans="1:37" s="22" customFormat="1" ht="63.75">
      <c r="A19" s="45">
        <v>3</v>
      </c>
      <c r="B19" s="46" t="s">
        <v>52</v>
      </c>
      <c r="C19" s="40"/>
      <c r="D19" s="40"/>
      <c r="E19" s="40"/>
      <c r="F19" s="40"/>
      <c r="G19" s="40"/>
      <c r="H19" s="40"/>
      <c r="I19" s="40"/>
      <c r="J19" s="40"/>
      <c r="K19" s="40"/>
      <c r="L19" s="40"/>
      <c r="M19" s="40"/>
      <c r="N19" s="40"/>
      <c r="O19" s="40"/>
      <c r="P19" s="40"/>
      <c r="Q19" s="40"/>
      <c r="R19" s="40"/>
      <c r="S19" s="40"/>
      <c r="T19" s="40"/>
      <c r="U19" s="40"/>
      <c r="V19" s="40"/>
      <c r="W19" s="40"/>
      <c r="X19" s="40">
        <f t="shared" si="0"/>
        <v>0</v>
      </c>
      <c r="Y19" s="40"/>
      <c r="Z19" s="40"/>
      <c r="AA19" s="40"/>
      <c r="AB19" s="40"/>
      <c r="AC19" s="40"/>
      <c r="AD19" s="40"/>
      <c r="AE19" s="40">
        <f t="shared" si="1"/>
        <v>414.1</v>
      </c>
      <c r="AF19" s="40">
        <v>414.1</v>
      </c>
      <c r="AG19" s="40"/>
      <c r="AH19" s="40"/>
      <c r="AI19" s="40"/>
      <c r="AJ19" s="40"/>
      <c r="AK19" s="41"/>
    </row>
    <row r="20" spans="1:37" s="22" customFormat="1" ht="38.25">
      <c r="A20" s="45">
        <v>4</v>
      </c>
      <c r="B20" s="46" t="s">
        <v>55</v>
      </c>
      <c r="C20" s="40"/>
      <c r="D20" s="40"/>
      <c r="E20" s="40"/>
      <c r="F20" s="40"/>
      <c r="G20" s="40"/>
      <c r="H20" s="40"/>
      <c r="I20" s="40"/>
      <c r="J20" s="40"/>
      <c r="K20" s="40"/>
      <c r="L20" s="40"/>
      <c r="M20" s="40"/>
      <c r="N20" s="40"/>
      <c r="O20" s="40"/>
      <c r="P20" s="40"/>
      <c r="Q20" s="40"/>
      <c r="R20" s="40"/>
      <c r="S20" s="40"/>
      <c r="T20" s="40"/>
      <c r="U20" s="40"/>
      <c r="V20" s="40"/>
      <c r="W20" s="40"/>
      <c r="X20" s="40">
        <f t="shared" si="0"/>
        <v>0</v>
      </c>
      <c r="Y20" s="40"/>
      <c r="Z20" s="40"/>
      <c r="AA20" s="40"/>
      <c r="AB20" s="40"/>
      <c r="AC20" s="40"/>
      <c r="AD20" s="40"/>
      <c r="AE20" s="40">
        <f t="shared" si="1"/>
        <v>607.7</v>
      </c>
      <c r="AF20" s="40">
        <v>607.7</v>
      </c>
      <c r="AG20" s="40"/>
      <c r="AH20" s="40"/>
      <c r="AI20" s="40"/>
      <c r="AJ20" s="40"/>
      <c r="AK20" s="41"/>
    </row>
    <row r="21" spans="1:37" s="22" customFormat="1" ht="25.5">
      <c r="A21" s="45">
        <v>5</v>
      </c>
      <c r="B21" s="46" t="s">
        <v>51</v>
      </c>
      <c r="C21" s="40"/>
      <c r="D21" s="40"/>
      <c r="E21" s="40"/>
      <c r="F21" s="40"/>
      <c r="G21" s="40"/>
      <c r="H21" s="40"/>
      <c r="I21" s="40"/>
      <c r="J21" s="40"/>
      <c r="K21" s="40"/>
      <c r="L21" s="40"/>
      <c r="M21" s="40"/>
      <c r="N21" s="40"/>
      <c r="O21" s="40"/>
      <c r="P21" s="40"/>
      <c r="Q21" s="40"/>
      <c r="R21" s="40"/>
      <c r="S21" s="40"/>
      <c r="T21" s="40"/>
      <c r="U21" s="40"/>
      <c r="V21" s="40"/>
      <c r="W21" s="40"/>
      <c r="X21" s="40">
        <f t="shared" si="0"/>
        <v>0</v>
      </c>
      <c r="Y21" s="40"/>
      <c r="Z21" s="40"/>
      <c r="AA21" s="40"/>
      <c r="AB21" s="40"/>
      <c r="AC21" s="40"/>
      <c r="AD21" s="40"/>
      <c r="AE21" s="40">
        <f t="shared" si="1"/>
        <v>500</v>
      </c>
      <c r="AF21" s="40">
        <v>500</v>
      </c>
      <c r="AG21" s="40"/>
      <c r="AH21" s="40"/>
      <c r="AI21" s="40"/>
      <c r="AJ21" s="40"/>
      <c r="AK21" s="41"/>
    </row>
    <row r="22" spans="1:37" s="90" customFormat="1" ht="21" customHeight="1">
      <c r="A22" s="45">
        <v>6</v>
      </c>
      <c r="B22" s="46" t="s">
        <v>50</v>
      </c>
      <c r="C22" s="88"/>
      <c r="D22" s="88"/>
      <c r="E22" s="88"/>
      <c r="F22" s="88"/>
      <c r="G22" s="88"/>
      <c r="H22" s="88"/>
      <c r="I22" s="88"/>
      <c r="J22" s="88"/>
      <c r="K22" s="88"/>
      <c r="L22" s="88"/>
      <c r="M22" s="88"/>
      <c r="N22" s="88"/>
      <c r="O22" s="88"/>
      <c r="P22" s="88"/>
      <c r="Q22" s="88"/>
      <c r="R22" s="88"/>
      <c r="S22" s="88"/>
      <c r="T22" s="88"/>
      <c r="U22" s="88"/>
      <c r="V22" s="88"/>
      <c r="W22" s="88"/>
      <c r="X22" s="88">
        <f t="shared" si="0"/>
        <v>0</v>
      </c>
      <c r="Y22" s="88"/>
      <c r="Z22" s="88"/>
      <c r="AA22" s="88"/>
      <c r="AB22" s="88"/>
      <c r="AC22" s="88"/>
      <c r="AD22" s="88"/>
      <c r="AE22" s="88">
        <f t="shared" si="1"/>
        <v>600</v>
      </c>
      <c r="AF22" s="88">
        <v>600</v>
      </c>
      <c r="AG22" s="88"/>
      <c r="AH22" s="88"/>
      <c r="AI22" s="88"/>
      <c r="AJ22" s="88"/>
      <c r="AK22" s="89"/>
    </row>
    <row r="23" spans="1:37" s="22" customFormat="1" ht="76.5">
      <c r="A23" s="45">
        <v>7</v>
      </c>
      <c r="B23" s="46" t="s">
        <v>78</v>
      </c>
      <c r="C23" s="40"/>
      <c r="D23" s="40"/>
      <c r="E23" s="40"/>
      <c r="F23" s="40"/>
      <c r="G23" s="40"/>
      <c r="H23" s="40"/>
      <c r="I23" s="40"/>
      <c r="J23" s="40"/>
      <c r="K23" s="40"/>
      <c r="L23" s="40"/>
      <c r="M23" s="40"/>
      <c r="N23" s="40"/>
      <c r="O23" s="40"/>
      <c r="P23" s="40"/>
      <c r="Q23" s="40"/>
      <c r="R23" s="40"/>
      <c r="S23" s="40"/>
      <c r="T23" s="40"/>
      <c r="U23" s="40"/>
      <c r="V23" s="40"/>
      <c r="W23" s="40"/>
      <c r="X23" s="40">
        <f t="shared" si="0"/>
        <v>0</v>
      </c>
      <c r="Y23" s="40"/>
      <c r="Z23" s="40"/>
      <c r="AA23" s="40"/>
      <c r="AB23" s="40"/>
      <c r="AC23" s="40"/>
      <c r="AD23" s="40"/>
      <c r="AE23" s="40">
        <f t="shared" si="1"/>
        <v>1177</v>
      </c>
      <c r="AF23" s="62">
        <f>SUM(AF24:AF30)</f>
        <v>1177</v>
      </c>
      <c r="AG23" s="40"/>
      <c r="AH23" s="40"/>
      <c r="AI23" s="40"/>
      <c r="AJ23" s="40"/>
      <c r="AK23" s="41"/>
    </row>
    <row r="24" spans="1:37" s="22" customFormat="1" ht="16.5" customHeight="1">
      <c r="A24" s="45"/>
      <c r="B24" s="46" t="s">
        <v>56</v>
      </c>
      <c r="C24" s="40"/>
      <c r="D24" s="40"/>
      <c r="E24" s="40"/>
      <c r="F24" s="40"/>
      <c r="G24" s="40"/>
      <c r="H24" s="40"/>
      <c r="I24" s="40"/>
      <c r="J24" s="40"/>
      <c r="K24" s="40"/>
      <c r="L24" s="40"/>
      <c r="M24" s="40"/>
      <c r="N24" s="40"/>
      <c r="O24" s="40"/>
      <c r="P24" s="40"/>
      <c r="Q24" s="40"/>
      <c r="R24" s="40"/>
      <c r="S24" s="40"/>
      <c r="T24" s="40"/>
      <c r="U24" s="40"/>
      <c r="V24" s="40"/>
      <c r="W24" s="40"/>
      <c r="X24" s="40">
        <f t="shared" si="0"/>
        <v>0</v>
      </c>
      <c r="Y24" s="40"/>
      <c r="Z24" s="40"/>
      <c r="AA24" s="40"/>
      <c r="AB24" s="40"/>
      <c r="AC24" s="40"/>
      <c r="AD24" s="40"/>
      <c r="AE24" s="40">
        <f t="shared" si="1"/>
        <v>6</v>
      </c>
      <c r="AF24" s="40">
        <v>6</v>
      </c>
      <c r="AG24" s="40"/>
      <c r="AH24" s="40"/>
      <c r="AI24" s="40"/>
      <c r="AJ24" s="40"/>
      <c r="AK24" s="41"/>
    </row>
    <row r="25" spans="1:37" s="22" customFormat="1" ht="20.25" customHeight="1">
      <c r="A25" s="45"/>
      <c r="B25" s="46" t="s">
        <v>57</v>
      </c>
      <c r="C25" s="40"/>
      <c r="D25" s="40"/>
      <c r="E25" s="40"/>
      <c r="F25" s="40"/>
      <c r="G25" s="40"/>
      <c r="H25" s="40"/>
      <c r="I25" s="40"/>
      <c r="J25" s="40"/>
      <c r="K25" s="40"/>
      <c r="L25" s="40"/>
      <c r="M25" s="40"/>
      <c r="N25" s="40"/>
      <c r="O25" s="40"/>
      <c r="P25" s="40"/>
      <c r="Q25" s="40"/>
      <c r="R25" s="40"/>
      <c r="S25" s="40"/>
      <c r="T25" s="40"/>
      <c r="U25" s="40"/>
      <c r="V25" s="40"/>
      <c r="W25" s="40"/>
      <c r="X25" s="40">
        <f t="shared" si="0"/>
        <v>0</v>
      </c>
      <c r="Y25" s="40"/>
      <c r="Z25" s="40"/>
      <c r="AA25" s="40"/>
      <c r="AB25" s="40"/>
      <c r="AC25" s="40"/>
      <c r="AD25" s="40"/>
      <c r="AE25" s="40">
        <f t="shared" si="1"/>
        <v>73</v>
      </c>
      <c r="AF25" s="40">
        <v>73</v>
      </c>
      <c r="AG25" s="40"/>
      <c r="AH25" s="40"/>
      <c r="AI25" s="40"/>
      <c r="AJ25" s="40"/>
      <c r="AK25" s="41"/>
    </row>
    <row r="26" spans="1:37" s="22" customFormat="1" ht="25.5">
      <c r="A26" s="45"/>
      <c r="B26" s="46" t="s">
        <v>53</v>
      </c>
      <c r="C26" s="40"/>
      <c r="D26" s="40"/>
      <c r="E26" s="40"/>
      <c r="F26" s="40"/>
      <c r="G26" s="40"/>
      <c r="H26" s="40"/>
      <c r="I26" s="40"/>
      <c r="J26" s="40"/>
      <c r="K26" s="40"/>
      <c r="L26" s="40"/>
      <c r="M26" s="40"/>
      <c r="N26" s="40"/>
      <c r="O26" s="40"/>
      <c r="P26" s="40"/>
      <c r="Q26" s="40"/>
      <c r="R26" s="40"/>
      <c r="S26" s="40"/>
      <c r="T26" s="40"/>
      <c r="U26" s="40"/>
      <c r="V26" s="40"/>
      <c r="W26" s="40"/>
      <c r="X26" s="40">
        <f t="shared" si="0"/>
        <v>0</v>
      </c>
      <c r="Y26" s="40"/>
      <c r="Z26" s="40"/>
      <c r="AA26" s="40"/>
      <c r="AB26" s="40"/>
      <c r="AC26" s="40"/>
      <c r="AD26" s="40"/>
      <c r="AE26" s="40">
        <f t="shared" si="1"/>
        <v>164.4</v>
      </c>
      <c r="AF26" s="40">
        <v>164.4</v>
      </c>
      <c r="AG26" s="40"/>
      <c r="AH26" s="40"/>
      <c r="AI26" s="40"/>
      <c r="AJ26" s="40"/>
      <c r="AK26" s="41"/>
    </row>
    <row r="27" spans="1:37" s="22" customFormat="1" ht="38.25">
      <c r="A27" s="45"/>
      <c r="B27" s="46" t="s">
        <v>58</v>
      </c>
      <c r="C27" s="40"/>
      <c r="D27" s="40"/>
      <c r="E27" s="40"/>
      <c r="F27" s="40"/>
      <c r="G27" s="40"/>
      <c r="H27" s="40"/>
      <c r="I27" s="40"/>
      <c r="J27" s="40"/>
      <c r="K27" s="40"/>
      <c r="L27" s="40"/>
      <c r="M27" s="40"/>
      <c r="N27" s="40"/>
      <c r="O27" s="40"/>
      <c r="P27" s="40"/>
      <c r="Q27" s="40"/>
      <c r="R27" s="40"/>
      <c r="S27" s="40"/>
      <c r="T27" s="40"/>
      <c r="U27" s="40"/>
      <c r="V27" s="40"/>
      <c r="W27" s="40"/>
      <c r="X27" s="40">
        <f t="shared" si="0"/>
        <v>0</v>
      </c>
      <c r="Y27" s="40"/>
      <c r="Z27" s="40"/>
      <c r="AA27" s="40"/>
      <c r="AB27" s="40"/>
      <c r="AC27" s="40"/>
      <c r="AD27" s="40"/>
      <c r="AE27" s="40">
        <f t="shared" si="1"/>
        <v>177.7</v>
      </c>
      <c r="AF27" s="40">
        <v>177.7</v>
      </c>
      <c r="AG27" s="40"/>
      <c r="AH27" s="40"/>
      <c r="AI27" s="40"/>
      <c r="AJ27" s="40"/>
      <c r="AK27" s="41"/>
    </row>
    <row r="28" spans="1:37" s="22" customFormat="1" ht="38.25">
      <c r="A28" s="45"/>
      <c r="B28" s="46" t="s">
        <v>59</v>
      </c>
      <c r="C28" s="40"/>
      <c r="D28" s="40"/>
      <c r="E28" s="40"/>
      <c r="F28" s="40"/>
      <c r="G28" s="40"/>
      <c r="H28" s="40"/>
      <c r="I28" s="40"/>
      <c r="J28" s="40"/>
      <c r="K28" s="40"/>
      <c r="L28" s="40"/>
      <c r="M28" s="40"/>
      <c r="N28" s="40"/>
      <c r="O28" s="40"/>
      <c r="P28" s="40"/>
      <c r="Q28" s="40"/>
      <c r="R28" s="40"/>
      <c r="S28" s="40"/>
      <c r="T28" s="40"/>
      <c r="U28" s="40"/>
      <c r="V28" s="40"/>
      <c r="W28" s="40"/>
      <c r="X28" s="40">
        <f t="shared" si="0"/>
        <v>0</v>
      </c>
      <c r="Y28" s="40"/>
      <c r="Z28" s="40"/>
      <c r="AA28" s="40"/>
      <c r="AB28" s="40"/>
      <c r="AC28" s="40"/>
      <c r="AD28" s="40"/>
      <c r="AE28" s="40">
        <f t="shared" si="1"/>
        <v>150</v>
      </c>
      <c r="AF28" s="40">
        <v>150</v>
      </c>
      <c r="AG28" s="40"/>
      <c r="AH28" s="40"/>
      <c r="AI28" s="40"/>
      <c r="AJ28" s="40"/>
      <c r="AK28" s="41"/>
    </row>
    <row r="29" spans="1:37" s="22" customFormat="1" ht="63.75">
      <c r="A29" s="45"/>
      <c r="B29" s="46" t="s">
        <v>60</v>
      </c>
      <c r="C29" s="40"/>
      <c r="D29" s="40"/>
      <c r="E29" s="40"/>
      <c r="F29" s="40"/>
      <c r="G29" s="40"/>
      <c r="H29" s="40"/>
      <c r="I29" s="40"/>
      <c r="J29" s="40"/>
      <c r="K29" s="40"/>
      <c r="L29" s="40"/>
      <c r="M29" s="40"/>
      <c r="N29" s="40"/>
      <c r="O29" s="40"/>
      <c r="P29" s="40"/>
      <c r="Q29" s="40"/>
      <c r="R29" s="40"/>
      <c r="S29" s="40"/>
      <c r="T29" s="40"/>
      <c r="U29" s="40"/>
      <c r="V29" s="40"/>
      <c r="W29" s="40"/>
      <c r="X29" s="40">
        <f t="shared" si="0"/>
        <v>0</v>
      </c>
      <c r="Y29" s="40"/>
      <c r="Z29" s="40"/>
      <c r="AA29" s="40"/>
      <c r="AB29" s="40"/>
      <c r="AC29" s="40"/>
      <c r="AD29" s="40"/>
      <c r="AE29" s="40">
        <f t="shared" si="1"/>
        <v>600</v>
      </c>
      <c r="AF29" s="40">
        <v>600</v>
      </c>
      <c r="AG29" s="40"/>
      <c r="AH29" s="40"/>
      <c r="AI29" s="40"/>
      <c r="AJ29" s="40"/>
      <c r="AK29" s="41"/>
    </row>
    <row r="30" spans="1:37" s="22" customFormat="1" ht="18" customHeight="1">
      <c r="A30" s="45"/>
      <c r="B30" s="46" t="s">
        <v>61</v>
      </c>
      <c r="C30" s="40"/>
      <c r="D30" s="40"/>
      <c r="E30" s="40"/>
      <c r="F30" s="40"/>
      <c r="G30" s="40"/>
      <c r="H30" s="40"/>
      <c r="I30" s="40"/>
      <c r="J30" s="40"/>
      <c r="K30" s="40"/>
      <c r="L30" s="40"/>
      <c r="M30" s="40"/>
      <c r="N30" s="40"/>
      <c r="O30" s="40"/>
      <c r="P30" s="40"/>
      <c r="Q30" s="40"/>
      <c r="R30" s="40"/>
      <c r="S30" s="40"/>
      <c r="T30" s="40"/>
      <c r="U30" s="40"/>
      <c r="V30" s="40"/>
      <c r="W30" s="40"/>
      <c r="X30" s="40">
        <f t="shared" si="0"/>
        <v>0</v>
      </c>
      <c r="Y30" s="40"/>
      <c r="Z30" s="40"/>
      <c r="AA30" s="40"/>
      <c r="AB30" s="40"/>
      <c r="AC30" s="40"/>
      <c r="AD30" s="40"/>
      <c r="AE30" s="40">
        <f t="shared" si="1"/>
        <v>5.9</v>
      </c>
      <c r="AF30" s="40">
        <v>5.9</v>
      </c>
      <c r="AG30" s="40"/>
      <c r="AH30" s="40"/>
      <c r="AI30" s="40"/>
      <c r="AJ30" s="40"/>
      <c r="AK30" s="41"/>
    </row>
    <row r="31" spans="1:37" s="35" customFormat="1" ht="25.5">
      <c r="A31" s="39" t="s">
        <v>5</v>
      </c>
      <c r="B31" s="66" t="s">
        <v>34</v>
      </c>
      <c r="C31" s="43"/>
      <c r="D31" s="43"/>
      <c r="E31" s="43"/>
      <c r="F31" s="43"/>
      <c r="G31" s="43"/>
      <c r="H31" s="43"/>
      <c r="I31" s="43"/>
      <c r="J31" s="43"/>
      <c r="K31" s="43"/>
      <c r="L31" s="43"/>
      <c r="M31" s="43"/>
      <c r="N31" s="43"/>
      <c r="O31" s="43"/>
      <c r="P31" s="43"/>
      <c r="Q31" s="43"/>
      <c r="R31" s="43"/>
      <c r="S31" s="43"/>
      <c r="T31" s="43"/>
      <c r="U31" s="43"/>
      <c r="V31" s="43"/>
      <c r="W31" s="43"/>
      <c r="X31" s="43">
        <f t="shared" si="0"/>
        <v>930</v>
      </c>
      <c r="Y31" s="43"/>
      <c r="Z31" s="43"/>
      <c r="AA31" s="43"/>
      <c r="AB31" s="43">
        <f>SUM(AB32:AB34)</f>
        <v>930</v>
      </c>
      <c r="AC31" s="43"/>
      <c r="AD31" s="43"/>
      <c r="AE31" s="43">
        <f t="shared" si="1"/>
        <v>300</v>
      </c>
      <c r="AF31" s="43"/>
      <c r="AG31" s="43"/>
      <c r="AH31" s="43"/>
      <c r="AI31" s="43">
        <f>SUM(AI32:AI34)</f>
        <v>300</v>
      </c>
      <c r="AJ31" s="43"/>
      <c r="AK31" s="44"/>
    </row>
    <row r="32" spans="1:37" s="22" customFormat="1" ht="57" customHeight="1">
      <c r="A32" s="45">
        <v>1</v>
      </c>
      <c r="B32" s="46" t="s">
        <v>63</v>
      </c>
      <c r="C32" s="40"/>
      <c r="D32" s="40"/>
      <c r="E32" s="40"/>
      <c r="F32" s="40"/>
      <c r="G32" s="40"/>
      <c r="H32" s="40"/>
      <c r="I32" s="40"/>
      <c r="J32" s="40"/>
      <c r="K32" s="40"/>
      <c r="L32" s="40"/>
      <c r="M32" s="40"/>
      <c r="N32" s="40"/>
      <c r="O32" s="40"/>
      <c r="P32" s="40"/>
      <c r="Q32" s="40"/>
      <c r="R32" s="40"/>
      <c r="S32" s="40"/>
      <c r="T32" s="40"/>
      <c r="U32" s="40"/>
      <c r="V32" s="40"/>
      <c r="W32" s="40"/>
      <c r="X32" s="40">
        <f t="shared" si="0"/>
        <v>300</v>
      </c>
      <c r="Y32" s="40"/>
      <c r="Z32" s="40"/>
      <c r="AA32" s="40"/>
      <c r="AB32" s="40">
        <v>300</v>
      </c>
      <c r="AC32" s="40"/>
      <c r="AD32" s="40"/>
      <c r="AE32" s="40">
        <f t="shared" si="1"/>
        <v>300</v>
      </c>
      <c r="AF32" s="40"/>
      <c r="AG32" s="40"/>
      <c r="AH32" s="40"/>
      <c r="AI32" s="40">
        <v>300</v>
      </c>
      <c r="AJ32" s="40"/>
      <c r="AK32" s="41"/>
    </row>
    <row r="33" spans="1:37" s="22" customFormat="1" ht="63.75">
      <c r="A33" s="45">
        <v>2</v>
      </c>
      <c r="B33" s="46" t="s">
        <v>62</v>
      </c>
      <c r="C33" s="40"/>
      <c r="D33" s="40"/>
      <c r="E33" s="40"/>
      <c r="F33" s="40"/>
      <c r="G33" s="40"/>
      <c r="H33" s="40"/>
      <c r="I33" s="40"/>
      <c r="J33" s="40"/>
      <c r="K33" s="40"/>
      <c r="L33" s="40"/>
      <c r="M33" s="40"/>
      <c r="N33" s="40"/>
      <c r="O33" s="40"/>
      <c r="P33" s="40"/>
      <c r="Q33" s="40"/>
      <c r="R33" s="40"/>
      <c r="S33" s="40"/>
      <c r="T33" s="40"/>
      <c r="U33" s="40"/>
      <c r="V33" s="40"/>
      <c r="W33" s="40"/>
      <c r="X33" s="40">
        <f t="shared" si="0"/>
        <v>300</v>
      </c>
      <c r="Y33" s="40"/>
      <c r="Z33" s="40"/>
      <c r="AA33" s="40"/>
      <c r="AB33" s="40">
        <v>300</v>
      </c>
      <c r="AC33" s="40"/>
      <c r="AD33" s="40"/>
      <c r="AE33" s="40">
        <f t="shared" si="1"/>
        <v>0</v>
      </c>
      <c r="AF33" s="40"/>
      <c r="AG33" s="40"/>
      <c r="AH33" s="40"/>
      <c r="AI33" s="40"/>
      <c r="AJ33" s="40"/>
      <c r="AK33" s="41"/>
    </row>
    <row r="34" spans="1:37" s="22" customFormat="1" ht="76.5">
      <c r="A34" s="45">
        <v>3</v>
      </c>
      <c r="B34" s="46" t="s">
        <v>64</v>
      </c>
      <c r="C34" s="40"/>
      <c r="D34" s="40"/>
      <c r="E34" s="40"/>
      <c r="F34" s="40"/>
      <c r="G34" s="40"/>
      <c r="H34" s="40"/>
      <c r="I34" s="40"/>
      <c r="J34" s="40"/>
      <c r="K34" s="40"/>
      <c r="L34" s="40"/>
      <c r="M34" s="40"/>
      <c r="N34" s="40"/>
      <c r="O34" s="40"/>
      <c r="P34" s="40"/>
      <c r="Q34" s="40"/>
      <c r="R34" s="40"/>
      <c r="S34" s="40"/>
      <c r="T34" s="40"/>
      <c r="U34" s="40"/>
      <c r="V34" s="40"/>
      <c r="W34" s="40"/>
      <c r="X34" s="40">
        <f t="shared" si="0"/>
        <v>330</v>
      </c>
      <c r="Y34" s="40"/>
      <c r="Z34" s="40"/>
      <c r="AA34" s="40"/>
      <c r="AB34" s="40">
        <v>330</v>
      </c>
      <c r="AC34" s="40"/>
      <c r="AD34" s="40"/>
      <c r="AE34" s="40">
        <f t="shared" si="1"/>
        <v>0</v>
      </c>
      <c r="AF34" s="40"/>
      <c r="AG34" s="40"/>
      <c r="AH34" s="40"/>
      <c r="AI34" s="40"/>
      <c r="AJ34" s="40"/>
      <c r="AK34" s="41"/>
    </row>
    <row r="35" spans="1:37" s="27" customFormat="1" ht="38.25">
      <c r="A35" s="50" t="s">
        <v>65</v>
      </c>
      <c r="B35" s="66" t="s">
        <v>72</v>
      </c>
      <c r="C35" s="51"/>
      <c r="D35" s="51"/>
      <c r="E35" s="51"/>
      <c r="F35" s="51"/>
      <c r="G35" s="51"/>
      <c r="H35" s="51"/>
      <c r="I35" s="51"/>
      <c r="J35" s="51"/>
      <c r="K35" s="51"/>
      <c r="L35" s="51"/>
      <c r="M35" s="51"/>
      <c r="N35" s="51"/>
      <c r="O35" s="51"/>
      <c r="P35" s="51"/>
      <c r="Q35" s="51"/>
      <c r="R35" s="51"/>
      <c r="S35" s="51"/>
      <c r="T35" s="51"/>
      <c r="U35" s="51"/>
      <c r="V35" s="51"/>
      <c r="W35" s="51"/>
      <c r="X35" s="43">
        <f t="shared" si="0"/>
        <v>6507.91</v>
      </c>
      <c r="Y35" s="51"/>
      <c r="Z35" s="51"/>
      <c r="AA35" s="51"/>
      <c r="AB35" s="51">
        <f>SUM(AB36:AB41)</f>
        <v>5807.91</v>
      </c>
      <c r="AC35" s="51">
        <f>SUM(AC36:AC41)</f>
        <v>700</v>
      </c>
      <c r="AD35" s="51"/>
      <c r="AE35" s="43">
        <f t="shared" si="1"/>
        <v>687.35</v>
      </c>
      <c r="AF35" s="51"/>
      <c r="AG35" s="51"/>
      <c r="AH35" s="51"/>
      <c r="AI35" s="51">
        <f>SUM(AI36:AI41)</f>
        <v>687.35</v>
      </c>
      <c r="AJ35" s="51"/>
      <c r="AK35" s="52"/>
    </row>
    <row r="36" spans="1:37" ht="25.5">
      <c r="A36" s="53">
        <v>1</v>
      </c>
      <c r="B36" s="46" t="s">
        <v>71</v>
      </c>
      <c r="C36" s="54"/>
      <c r="D36" s="54"/>
      <c r="E36" s="54"/>
      <c r="F36" s="54"/>
      <c r="G36" s="54"/>
      <c r="H36" s="54"/>
      <c r="I36" s="54"/>
      <c r="J36" s="54"/>
      <c r="K36" s="54"/>
      <c r="L36" s="54"/>
      <c r="M36" s="54"/>
      <c r="N36" s="54"/>
      <c r="O36" s="54"/>
      <c r="P36" s="54"/>
      <c r="Q36" s="54"/>
      <c r="R36" s="54"/>
      <c r="S36" s="54"/>
      <c r="T36" s="54"/>
      <c r="U36" s="54"/>
      <c r="V36" s="54"/>
      <c r="W36" s="54"/>
      <c r="X36" s="40">
        <f t="shared" si="0"/>
        <v>950</v>
      </c>
      <c r="Y36" s="54"/>
      <c r="Z36" s="54"/>
      <c r="AA36" s="54"/>
      <c r="AB36" s="54">
        <v>950</v>
      </c>
      <c r="AC36" s="54"/>
      <c r="AD36" s="54"/>
      <c r="AE36" s="40">
        <f t="shared" si="1"/>
        <v>300</v>
      </c>
      <c r="AF36" s="54"/>
      <c r="AG36" s="54"/>
      <c r="AH36" s="54"/>
      <c r="AI36" s="54">
        <v>300</v>
      </c>
      <c r="AJ36" s="54"/>
      <c r="AK36" s="55"/>
    </row>
    <row r="37" spans="1:37" ht="38.25">
      <c r="A37" s="53">
        <v>2</v>
      </c>
      <c r="B37" s="46" t="s">
        <v>66</v>
      </c>
      <c r="C37" s="54"/>
      <c r="D37" s="54"/>
      <c r="E37" s="54"/>
      <c r="F37" s="54"/>
      <c r="G37" s="54"/>
      <c r="H37" s="54"/>
      <c r="I37" s="54"/>
      <c r="J37" s="54"/>
      <c r="K37" s="54"/>
      <c r="L37" s="54"/>
      <c r="M37" s="54"/>
      <c r="N37" s="54"/>
      <c r="O37" s="54"/>
      <c r="P37" s="54"/>
      <c r="Q37" s="54"/>
      <c r="R37" s="54"/>
      <c r="S37" s="54"/>
      <c r="T37" s="54"/>
      <c r="U37" s="54"/>
      <c r="V37" s="54"/>
      <c r="W37" s="54"/>
      <c r="X37" s="40">
        <f t="shared" si="0"/>
        <v>1600</v>
      </c>
      <c r="Y37" s="54"/>
      <c r="Z37" s="54"/>
      <c r="AA37" s="54"/>
      <c r="AB37" s="54">
        <v>900</v>
      </c>
      <c r="AC37" s="54">
        <v>700</v>
      </c>
      <c r="AD37" s="54"/>
      <c r="AE37" s="40">
        <f t="shared" si="1"/>
        <v>0</v>
      </c>
      <c r="AF37" s="54"/>
      <c r="AG37" s="54"/>
      <c r="AH37" s="54"/>
      <c r="AI37" s="54"/>
      <c r="AJ37" s="54"/>
      <c r="AK37" s="55"/>
    </row>
    <row r="38" spans="1:37" ht="38.25">
      <c r="A38" s="53">
        <v>3</v>
      </c>
      <c r="B38" s="46" t="s">
        <v>67</v>
      </c>
      <c r="C38" s="54"/>
      <c r="D38" s="54"/>
      <c r="E38" s="54"/>
      <c r="F38" s="54"/>
      <c r="G38" s="54"/>
      <c r="H38" s="54"/>
      <c r="I38" s="54"/>
      <c r="J38" s="54"/>
      <c r="K38" s="54"/>
      <c r="L38" s="54"/>
      <c r="M38" s="54"/>
      <c r="N38" s="54"/>
      <c r="O38" s="54"/>
      <c r="P38" s="54"/>
      <c r="Q38" s="54"/>
      <c r="R38" s="54"/>
      <c r="S38" s="54"/>
      <c r="T38" s="54"/>
      <c r="U38" s="54"/>
      <c r="V38" s="54"/>
      <c r="W38" s="54"/>
      <c r="X38" s="40">
        <f t="shared" si="0"/>
        <v>457.91</v>
      </c>
      <c r="Y38" s="56"/>
      <c r="Z38" s="56"/>
      <c r="AA38" s="56"/>
      <c r="AB38" s="56">
        <v>457.91</v>
      </c>
      <c r="AC38" s="56"/>
      <c r="AD38" s="56"/>
      <c r="AE38" s="40">
        <f t="shared" si="1"/>
        <v>387.35</v>
      </c>
      <c r="AF38" s="56"/>
      <c r="AG38" s="56"/>
      <c r="AH38" s="56"/>
      <c r="AI38" s="56">
        <v>387.35</v>
      </c>
      <c r="AJ38" s="54"/>
      <c r="AK38" s="55"/>
    </row>
    <row r="39" spans="1:37" ht="63.75">
      <c r="A39" s="53">
        <v>4</v>
      </c>
      <c r="B39" s="46" t="s">
        <v>68</v>
      </c>
      <c r="C39" s="54"/>
      <c r="D39" s="54"/>
      <c r="E39" s="54"/>
      <c r="F39" s="54"/>
      <c r="G39" s="54"/>
      <c r="H39" s="54"/>
      <c r="I39" s="54"/>
      <c r="J39" s="54"/>
      <c r="K39" s="54"/>
      <c r="L39" s="54"/>
      <c r="M39" s="54"/>
      <c r="N39" s="54"/>
      <c r="O39" s="54"/>
      <c r="P39" s="54"/>
      <c r="Q39" s="54"/>
      <c r="R39" s="54"/>
      <c r="S39" s="54"/>
      <c r="T39" s="54"/>
      <c r="U39" s="54"/>
      <c r="V39" s="54"/>
      <c r="W39" s="54"/>
      <c r="X39" s="40">
        <f t="shared" si="0"/>
        <v>300</v>
      </c>
      <c r="Y39" s="54"/>
      <c r="Z39" s="54"/>
      <c r="AA39" s="54"/>
      <c r="AB39" s="54">
        <v>300</v>
      </c>
      <c r="AC39" s="54"/>
      <c r="AD39" s="54"/>
      <c r="AE39" s="40">
        <f t="shared" si="1"/>
        <v>0</v>
      </c>
      <c r="AF39" s="54"/>
      <c r="AG39" s="54"/>
      <c r="AH39" s="54"/>
      <c r="AI39" s="54"/>
      <c r="AJ39" s="54"/>
      <c r="AK39" s="55"/>
    </row>
    <row r="40" spans="1:37" ht="63.75">
      <c r="A40" s="53">
        <v>5</v>
      </c>
      <c r="B40" s="46" t="s">
        <v>69</v>
      </c>
      <c r="C40" s="54"/>
      <c r="D40" s="54"/>
      <c r="E40" s="54"/>
      <c r="F40" s="54"/>
      <c r="G40" s="54"/>
      <c r="H40" s="54"/>
      <c r="I40" s="54"/>
      <c r="J40" s="54"/>
      <c r="K40" s="54"/>
      <c r="L40" s="54"/>
      <c r="M40" s="54"/>
      <c r="N40" s="54"/>
      <c r="O40" s="54"/>
      <c r="P40" s="54"/>
      <c r="Q40" s="54"/>
      <c r="R40" s="54"/>
      <c r="S40" s="54"/>
      <c r="T40" s="54"/>
      <c r="U40" s="54"/>
      <c r="V40" s="54"/>
      <c r="W40" s="54"/>
      <c r="X40" s="40">
        <f t="shared" si="0"/>
        <v>800</v>
      </c>
      <c r="Y40" s="54"/>
      <c r="Z40" s="54"/>
      <c r="AA40" s="54"/>
      <c r="AB40" s="54">
        <v>800</v>
      </c>
      <c r="AC40" s="54"/>
      <c r="AD40" s="54"/>
      <c r="AE40" s="40">
        <f t="shared" si="1"/>
        <v>0</v>
      </c>
      <c r="AF40" s="54"/>
      <c r="AG40" s="54"/>
      <c r="AH40" s="54"/>
      <c r="AI40" s="54"/>
      <c r="AJ40" s="54"/>
      <c r="AK40" s="55"/>
    </row>
    <row r="41" spans="1:37" ht="38.25">
      <c r="A41" s="53">
        <v>6</v>
      </c>
      <c r="B41" s="46" t="s">
        <v>70</v>
      </c>
      <c r="C41" s="54"/>
      <c r="D41" s="54"/>
      <c r="E41" s="54"/>
      <c r="F41" s="54"/>
      <c r="G41" s="54"/>
      <c r="H41" s="54"/>
      <c r="I41" s="54"/>
      <c r="J41" s="54"/>
      <c r="K41" s="54"/>
      <c r="L41" s="54"/>
      <c r="M41" s="54"/>
      <c r="N41" s="54"/>
      <c r="O41" s="54"/>
      <c r="P41" s="54"/>
      <c r="Q41" s="54"/>
      <c r="R41" s="54"/>
      <c r="S41" s="54"/>
      <c r="T41" s="54"/>
      <c r="U41" s="54"/>
      <c r="V41" s="54"/>
      <c r="W41" s="54"/>
      <c r="X41" s="40">
        <f t="shared" si="0"/>
        <v>2400</v>
      </c>
      <c r="Y41" s="54"/>
      <c r="Z41" s="54"/>
      <c r="AA41" s="54"/>
      <c r="AB41" s="54">
        <v>2400</v>
      </c>
      <c r="AC41" s="54"/>
      <c r="AD41" s="54"/>
      <c r="AE41" s="40">
        <f t="shared" si="1"/>
        <v>0</v>
      </c>
      <c r="AF41" s="54"/>
      <c r="AG41" s="54"/>
      <c r="AH41" s="54"/>
      <c r="AI41" s="54"/>
      <c r="AJ41" s="54"/>
      <c r="AK41" s="55"/>
    </row>
    <row r="42" spans="1:37" s="27" customFormat="1" ht="21" customHeight="1">
      <c r="A42" s="57"/>
      <c r="B42" s="58" t="s">
        <v>43</v>
      </c>
      <c r="C42" s="59">
        <f>SUM(C35,C31,C16,C12)</f>
        <v>560.8</v>
      </c>
      <c r="D42" s="59">
        <f>SUM(D35,D31,D16,D12)</f>
        <v>560.8</v>
      </c>
      <c r="E42" s="59"/>
      <c r="F42" s="59"/>
      <c r="G42" s="59"/>
      <c r="H42" s="59"/>
      <c r="I42" s="59"/>
      <c r="J42" s="59">
        <f>SUM(J35,J31,J16,J12)</f>
        <v>560.8</v>
      </c>
      <c r="K42" s="59">
        <f>SUM(K35,K31,K16,K12)</f>
        <v>560.8</v>
      </c>
      <c r="L42" s="59"/>
      <c r="M42" s="59"/>
      <c r="N42" s="59"/>
      <c r="O42" s="59"/>
      <c r="P42" s="59"/>
      <c r="Q42" s="59"/>
      <c r="R42" s="59"/>
      <c r="S42" s="59"/>
      <c r="T42" s="59"/>
      <c r="U42" s="59"/>
      <c r="V42" s="59"/>
      <c r="W42" s="59"/>
      <c r="X42" s="59">
        <f aca="true" t="shared" si="2" ref="X42:AK42">SUM(X35,X31,X16,X12)</f>
        <v>25459.41</v>
      </c>
      <c r="Y42" s="63">
        <f t="shared" si="2"/>
        <v>18021.5</v>
      </c>
      <c r="Z42" s="59">
        <f t="shared" si="2"/>
        <v>0</v>
      </c>
      <c r="AA42" s="59">
        <f t="shared" si="2"/>
        <v>0</v>
      </c>
      <c r="AB42" s="59">
        <f t="shared" si="2"/>
        <v>6737.91</v>
      </c>
      <c r="AC42" s="59">
        <f t="shared" si="2"/>
        <v>700</v>
      </c>
      <c r="AD42" s="59">
        <f t="shared" si="2"/>
        <v>0</v>
      </c>
      <c r="AE42" s="59">
        <f t="shared" si="2"/>
        <v>6418.85</v>
      </c>
      <c r="AF42" s="59">
        <f t="shared" si="2"/>
        <v>5431.5</v>
      </c>
      <c r="AG42" s="59">
        <f t="shared" si="2"/>
        <v>0</v>
      </c>
      <c r="AH42" s="59">
        <f t="shared" si="2"/>
        <v>0</v>
      </c>
      <c r="AI42" s="59">
        <f t="shared" si="2"/>
        <v>987.35</v>
      </c>
      <c r="AJ42" s="59">
        <f t="shared" si="2"/>
        <v>0</v>
      </c>
      <c r="AK42" s="60">
        <f t="shared" si="2"/>
        <v>0</v>
      </c>
    </row>
    <row r="43" spans="1:37" ht="16.5">
      <c r="A43" s="6"/>
      <c r="B43" s="1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6.5">
      <c r="A44" s="6"/>
      <c r="B44" s="1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16.5">
      <c r="A45" s="6"/>
      <c r="B45" s="1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6.5">
      <c r="A46" s="6"/>
      <c r="B46" s="1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6.5">
      <c r="A47" s="6"/>
      <c r="B47" s="1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6.5">
      <c r="A48" s="6"/>
      <c r="B48" s="1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6.5">
      <c r="A49" s="6"/>
      <c r="B49" s="1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6.5">
      <c r="A50" s="6"/>
      <c r="B50" s="18"/>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6.5">
      <c r="A51" s="6"/>
      <c r="B51" s="18"/>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6.5">
      <c r="A52" s="6"/>
      <c r="B52" s="18"/>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6.5">
      <c r="A53" s="6"/>
      <c r="B53" s="18"/>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6.5">
      <c r="A54" s="6"/>
      <c r="B54" s="1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row r="55" spans="1:37" ht="16.5">
      <c r="A55" s="6"/>
      <c r="B55" s="18"/>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row>
    <row r="56" spans="1:37" ht="16.5">
      <c r="A56" s="6"/>
      <c r="B56" s="18"/>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row>
    <row r="57" spans="1:37" ht="16.5">
      <c r="A57" s="6"/>
      <c r="B57" s="18"/>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row>
    <row r="58" spans="1:37" ht="16.5">
      <c r="A58" s="6"/>
      <c r="B58" s="18"/>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row>
    <row r="59" spans="1:37" ht="16.5">
      <c r="A59" s="6"/>
      <c r="B59" s="18"/>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1:37" ht="16.5">
      <c r="A60" s="6"/>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row>
    <row r="61" spans="1:37" ht="16.5">
      <c r="A61" s="6"/>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row>
    <row r="62" spans="1:37" ht="16.5">
      <c r="A62" s="6"/>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1:37" ht="16.5">
      <c r="A63" s="6"/>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row r="64" spans="1:37" ht="16.5">
      <c r="A64" s="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row>
    <row r="65" spans="1:37" ht="16.5">
      <c r="A65" s="6"/>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row>
    <row r="66" spans="1:37" ht="16.5">
      <c r="A66" s="6"/>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row>
    <row r="67" spans="1:37" ht="16.5">
      <c r="A67" s="6"/>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row>
    <row r="68" spans="1:37" ht="16.5">
      <c r="A68" s="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16.5">
      <c r="A69" s="6"/>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row>
    <row r="70" spans="1:37" ht="16.5">
      <c r="A70" s="6"/>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row>
    <row r="71" spans="1:37" ht="16.5">
      <c r="A71" s="6"/>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row>
    <row r="72" spans="1:37" ht="16.5">
      <c r="A72" s="6"/>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row>
    <row r="73" spans="1:37" ht="16.5">
      <c r="A73" s="6"/>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row>
    <row r="74" spans="1:37" ht="16.5">
      <c r="A74" s="6"/>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row>
    <row r="75" spans="1:37" ht="16.5">
      <c r="A75" s="6"/>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row>
    <row r="76" spans="1:37" ht="16.5">
      <c r="A76" s="6"/>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row>
    <row r="77" spans="1:37" ht="16.5">
      <c r="A77" s="6"/>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1:37" ht="16.5">
      <c r="A78" s="6"/>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row>
    <row r="79" spans="1:37" ht="16.5">
      <c r="A79" s="6"/>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row>
    <row r="80" spans="1:37" ht="16.5">
      <c r="A80" s="6"/>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row>
    <row r="81" spans="1:37" ht="16.5">
      <c r="A81" s="6"/>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row>
    <row r="82" spans="1:37" ht="16.5">
      <c r="A82" s="6"/>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row>
    <row r="83" spans="1:37" ht="16.5">
      <c r="A83" s="6"/>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row>
    <row r="84" spans="1:37" ht="16.5">
      <c r="A84" s="6"/>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row>
    <row r="85" spans="1:37" ht="16.5">
      <c r="A85" s="6"/>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row>
    <row r="86" spans="1:37" ht="16.5">
      <c r="A86" s="6"/>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row>
    <row r="87" spans="1:37" ht="16.5">
      <c r="A87" s="6"/>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row>
    <row r="88" spans="1:37" ht="16.5">
      <c r="A88" s="6"/>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row>
    <row r="89" spans="1:37" ht="16.5">
      <c r="A89" s="6"/>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row>
    <row r="90" spans="1:37" ht="16.5">
      <c r="A90" s="6"/>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row>
    <row r="91" spans="1:37" ht="16.5">
      <c r="A91" s="6"/>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row>
    <row r="92" spans="1:37" ht="16.5">
      <c r="A92" s="6"/>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row>
    <row r="93" spans="1:37" ht="16.5">
      <c r="A93" s="6"/>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row>
    <row r="94" spans="1:37" ht="16.5">
      <c r="A94" s="6"/>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row>
    <row r="95" spans="1:37" ht="16.5">
      <c r="A95" s="6"/>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row>
    <row r="96" spans="1:37" ht="16.5">
      <c r="A96" s="6"/>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row>
    <row r="97" spans="1:37" ht="16.5">
      <c r="A97" s="6"/>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row>
    <row r="98" spans="1:37" ht="16.5">
      <c r="A98" s="6"/>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row>
    <row r="99" spans="1:37" ht="16.5">
      <c r="A99" s="6"/>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row>
    <row r="100" spans="1:37" ht="16.5">
      <c r="A100" s="6"/>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row>
    <row r="101" spans="1:37" ht="16.5">
      <c r="A101" s="6"/>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7" ht="16.5">
      <c r="A102" s="6"/>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row>
    <row r="103" spans="1:37" ht="16.5">
      <c r="A103" s="6"/>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row>
    <row r="104" spans="1:37" ht="16.5">
      <c r="A104" s="6"/>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row>
    <row r="105" spans="1:37" ht="16.5">
      <c r="A105" s="6"/>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row>
    <row r="106" spans="1:37" ht="16.5">
      <c r="A106" s="6"/>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row>
    <row r="107" spans="1:37" ht="16.5">
      <c r="A107" s="6"/>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row>
    <row r="108" spans="1:37" ht="16.5">
      <c r="A108" s="6"/>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row>
    <row r="109" spans="1:37" ht="16.5">
      <c r="A109" s="6"/>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row>
    <row r="110" spans="1:37" ht="16.5">
      <c r="A110" s="6"/>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row>
    <row r="111" spans="1:37" ht="16.5">
      <c r="A111" s="6"/>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row>
    <row r="112" spans="1:37" ht="16.5">
      <c r="A112" s="6"/>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row>
    <row r="113" spans="1:37" ht="16.5">
      <c r="A113" s="6"/>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row>
    <row r="114" spans="1:37" ht="16.5">
      <c r="A114" s="6"/>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row>
    <row r="115" spans="1:37" ht="16.5">
      <c r="A115" s="6"/>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row>
    <row r="116" spans="1:37" ht="16.5">
      <c r="A116" s="6"/>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row>
    <row r="117" spans="1:37" ht="16.5">
      <c r="A117" s="6"/>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row>
    <row r="118" spans="1:37" ht="16.5">
      <c r="A118" s="6"/>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row>
    <row r="119" spans="1:37" ht="16.5">
      <c r="A119" s="6"/>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row>
    <row r="120" spans="1:37" ht="16.5">
      <c r="A120" s="6"/>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row>
    <row r="121" spans="1:37" ht="16.5">
      <c r="A121" s="6"/>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row>
    <row r="122" spans="1:37" ht="16.5">
      <c r="A122" s="6"/>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row>
    <row r="123" spans="1:37" ht="16.5">
      <c r="A123" s="6"/>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row>
    <row r="124" spans="1:37" ht="16.5">
      <c r="A124" s="6"/>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row>
    <row r="125" spans="1:37" ht="16.5">
      <c r="A125" s="6"/>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row>
    <row r="126" spans="1:37" ht="16.5">
      <c r="A126" s="6"/>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row>
    <row r="127" spans="1:37" ht="16.5">
      <c r="A127" s="6"/>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row>
    <row r="128" spans="1:37" ht="16.5">
      <c r="A128" s="6"/>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row>
    <row r="129" spans="1:37" ht="16.5">
      <c r="A129" s="6"/>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row>
    <row r="130" spans="1:37" ht="16.5">
      <c r="A130" s="6"/>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row>
    <row r="131" spans="1:37" ht="16.5">
      <c r="A131" s="6"/>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row>
    <row r="132" spans="1:37" ht="16.5">
      <c r="A132" s="6"/>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row>
    <row r="133" spans="1:37" ht="16.5">
      <c r="A133" s="6"/>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row>
    <row r="134" spans="1:37" ht="16.5">
      <c r="A134" s="6"/>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row>
    <row r="135" spans="1:37" ht="16.5">
      <c r="A135" s="6"/>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row>
    <row r="136" spans="1:37" ht="16.5">
      <c r="A136" s="6"/>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row>
    <row r="137" spans="1:37" ht="16.5">
      <c r="A137" s="6"/>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row>
    <row r="138" spans="1:37" ht="16.5">
      <c r="A138" s="6"/>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row>
    <row r="139" spans="1:37" ht="16.5">
      <c r="A139" s="6"/>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row>
    <row r="140" spans="1:37" ht="16.5">
      <c r="A140" s="6"/>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row>
    <row r="141" spans="1:37" ht="16.5">
      <c r="A141" s="6"/>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row>
    <row r="142" spans="1:37" ht="16.5">
      <c r="A142" s="6"/>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row>
    <row r="143" spans="1:37" ht="16.5">
      <c r="A143" s="6"/>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row>
    <row r="144" spans="1:37" ht="16.5">
      <c r="A144" s="6"/>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row>
    <row r="145" spans="1:37" ht="16.5">
      <c r="A145" s="6"/>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row>
    <row r="146" spans="1:37" ht="16.5">
      <c r="A146" s="6"/>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row>
    <row r="147" spans="1:37" ht="16.5">
      <c r="A147" s="6"/>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row>
    <row r="148" spans="1:37" ht="16.5">
      <c r="A148" s="6"/>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row>
    <row r="149" spans="1:37" ht="16.5">
      <c r="A149" s="6"/>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row>
    <row r="150" spans="1:37" ht="16.5">
      <c r="A150" s="6"/>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row>
    <row r="151" spans="1:37" ht="16.5">
      <c r="A151" s="6"/>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row>
    <row r="152" spans="1:37" ht="16.5">
      <c r="A152" s="6"/>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row>
    <row r="153" spans="1:37" ht="16.5">
      <c r="A153" s="6"/>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row>
    <row r="154" spans="1:37" ht="16.5">
      <c r="A154" s="6"/>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row>
    <row r="155" spans="1:37" ht="16.5">
      <c r="A155" s="6"/>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37" ht="16.5">
      <c r="A156" s="6"/>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37" ht="16.5">
      <c r="A157" s="6"/>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row>
    <row r="158" spans="1:37" ht="16.5">
      <c r="A158" s="6"/>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37" ht="16.5">
      <c r="A159" s="6"/>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1:37" ht="16.5">
      <c r="A160" s="6"/>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row>
    <row r="161" spans="1:37" ht="16.5">
      <c r="A161" s="6"/>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row>
    <row r="162" spans="1:37" ht="16.5">
      <c r="A162" s="6"/>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37" ht="16.5">
      <c r="A163" s="6"/>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1:37" ht="16.5">
      <c r="A164" s="6"/>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row>
    <row r="165" spans="1:37" ht="16.5">
      <c r="A165" s="6"/>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row>
    <row r="166" spans="1:37" ht="16.5">
      <c r="A166" s="6"/>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37" ht="16.5">
      <c r="A167" s="6"/>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37" ht="16.5">
      <c r="A168" s="6"/>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37" ht="16.5">
      <c r="A169" s="6"/>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37" ht="16.5">
      <c r="A170" s="6"/>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row>
    <row r="171" spans="1:37" ht="16.5">
      <c r="A171" s="6"/>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37" ht="16.5">
      <c r="A172" s="6"/>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37" ht="16.5">
      <c r="A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37" ht="16.5">
      <c r="A174" s="6"/>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row>
    <row r="175" spans="1:37" ht="16.5">
      <c r="A175" s="6"/>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37" ht="16.5">
      <c r="A176" s="6"/>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row>
    <row r="177" spans="1:37" ht="16.5">
      <c r="A177" s="6"/>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row>
    <row r="178" spans="1:37" ht="16.5">
      <c r="A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row>
    <row r="179" spans="1:37" ht="16.5">
      <c r="A179" s="6"/>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37" ht="16.5">
      <c r="A180" s="6"/>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37" ht="16.5">
      <c r="A181" s="6"/>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37" ht="16.5">
      <c r="A182" s="6"/>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row>
    <row r="183" spans="1:37" ht="16.5">
      <c r="A183" s="6"/>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37" ht="16.5">
      <c r="A184" s="6"/>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row>
    <row r="185" spans="1:37" ht="16.5">
      <c r="A185" s="6"/>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37" ht="16.5">
      <c r="A186" s="6"/>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row>
    <row r="187" spans="1:37" ht="16.5">
      <c r="A187" s="6"/>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37" ht="16.5">
      <c r="A188" s="6"/>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row>
    <row r="189" spans="1:37" ht="16.5">
      <c r="A189" s="6"/>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row>
    <row r="190" spans="1:37" ht="16.5">
      <c r="A190" s="6"/>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row>
    <row r="191" spans="1:37" ht="16.5">
      <c r="A191" s="6"/>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37" ht="16.5">
      <c r="A192" s="6"/>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37" ht="16.5">
      <c r="A193" s="6"/>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37" ht="16.5">
      <c r="A194" s="6"/>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37" ht="16.5">
      <c r="A195" s="6"/>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37" ht="16.5">
      <c r="A196" s="6"/>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row>
    <row r="197" spans="1:37" ht="16.5">
      <c r="A197" s="6"/>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37" ht="16.5">
      <c r="A198" s="6"/>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row>
    <row r="199" spans="1:37" ht="16.5">
      <c r="A199" s="6"/>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37" ht="16.5">
      <c r="A200" s="6"/>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row>
    <row r="201" spans="1:37" ht="16.5">
      <c r="A201" s="6"/>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row>
    <row r="202" spans="1:37" ht="16.5">
      <c r="A202" s="6"/>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row>
    <row r="203" spans="1:37" ht="16.5">
      <c r="A203" s="6"/>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37" ht="16.5">
      <c r="A204" s="6"/>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37" ht="16.5">
      <c r="A205" s="6"/>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37" ht="16.5">
      <c r="A206" s="6"/>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37" ht="16.5">
      <c r="A207" s="6"/>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row r="208" spans="1:37" ht="16.5">
      <c r="A208" s="6"/>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row>
    <row r="209" spans="1:37" ht="16.5">
      <c r="A209" s="6"/>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37" ht="16.5">
      <c r="A210" s="6"/>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row>
    <row r="211" spans="1:37" ht="16.5">
      <c r="A211" s="6"/>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row r="212" spans="1:37" ht="16.5">
      <c r="A212" s="6"/>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row>
    <row r="213" spans="1:37" ht="16.5">
      <c r="A213" s="6"/>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row>
    <row r="214" spans="1:37" ht="16.5">
      <c r="A214" s="6"/>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row>
    <row r="215" spans="1:37" ht="16.5">
      <c r="A215" s="6"/>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row r="216" spans="1:37" ht="16.5">
      <c r="A216" s="6"/>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row r="217" spans="1:37" ht="16.5">
      <c r="A217" s="6"/>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37" ht="16.5">
      <c r="A218" s="6"/>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37" ht="16.5">
      <c r="A219" s="6"/>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row>
    <row r="220" spans="1:37" ht="16.5">
      <c r="A220" s="6"/>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row>
    <row r="221" spans="1:37" ht="16.5">
      <c r="A221" s="6"/>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row r="222" spans="1:37" ht="16.5">
      <c r="A222" s="6"/>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row>
    <row r="223" spans="1:37" ht="16.5">
      <c r="A223" s="6"/>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row>
    <row r="224" spans="1:37" ht="16.5">
      <c r="A224" s="6"/>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row>
    <row r="225" spans="1:37" ht="16.5">
      <c r="A225" s="6"/>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row>
    <row r="226" spans="1:37" ht="16.5">
      <c r="A226" s="6"/>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1:37" ht="16.5">
      <c r="A227" s="6"/>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1:37" ht="16.5">
      <c r="A228" s="6"/>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row>
    <row r="229" spans="1:37" ht="16.5">
      <c r="A229" s="6"/>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row r="230" spans="1:37" ht="16.5">
      <c r="A230" s="6"/>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37" ht="16.5">
      <c r="A231" s="6"/>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row>
    <row r="232" spans="1:37" ht="16.5">
      <c r="A232" s="6"/>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row>
    <row r="233" spans="1:37" ht="16.5">
      <c r="A233" s="6"/>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row>
    <row r="234" spans="1:37" ht="16.5">
      <c r="A234" s="6"/>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row>
    <row r="235" spans="1:37" ht="16.5">
      <c r="A235" s="6"/>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row>
    <row r="236" spans="1:37" ht="16.5">
      <c r="A236" s="6"/>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row>
    <row r="237" spans="1:37" ht="16.5">
      <c r="A237" s="6"/>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row>
    <row r="238" spans="1:37" ht="16.5">
      <c r="A238" s="6"/>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row>
    <row r="239" spans="1:37" ht="16.5">
      <c r="A239" s="6"/>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row>
    <row r="240" spans="1:37" ht="16.5">
      <c r="A240" s="6"/>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row>
    <row r="241" spans="1:37" ht="16.5">
      <c r="A241" s="6"/>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row>
    <row r="242" spans="1:37" ht="16.5">
      <c r="A242" s="6"/>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row r="243" spans="1:37" ht="16.5">
      <c r="A243" s="6"/>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row>
    <row r="244" spans="1:37" ht="16.5">
      <c r="A244" s="6"/>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row>
    <row r="245" spans="1:37" ht="16.5">
      <c r="A245" s="6"/>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row>
    <row r="246" spans="1:37" ht="16.5">
      <c r="A246" s="6"/>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row>
    <row r="247" spans="1:37" ht="16.5">
      <c r="A247" s="6"/>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row>
    <row r="248" spans="1:37" ht="16.5">
      <c r="A248" s="6"/>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row>
    <row r="249" spans="1:37" ht="16.5">
      <c r="A249" s="6"/>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row>
    <row r="250" spans="1:37" ht="16.5">
      <c r="A250" s="6"/>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row>
    <row r="251" spans="1:37" ht="16.5">
      <c r="A251" s="6"/>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row>
    <row r="252" spans="1:37" ht="16.5">
      <c r="A252" s="6"/>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row>
    <row r="253" spans="1:37" ht="16.5">
      <c r="A253" s="6"/>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row>
    <row r="254" spans="1:37" ht="16.5">
      <c r="A254" s="6"/>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row>
    <row r="255" spans="1:37" ht="16.5">
      <c r="A255" s="6"/>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row>
    <row r="256" spans="1:37" ht="16.5">
      <c r="A256" s="6"/>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row>
    <row r="257" spans="1:37" ht="16.5">
      <c r="A257" s="6"/>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row>
    <row r="258" spans="1:37" ht="16.5">
      <c r="A258" s="6"/>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row>
    <row r="259" spans="1:37" ht="16.5">
      <c r="A259" s="6"/>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row>
    <row r="260" spans="1:37" ht="16.5">
      <c r="A260" s="6"/>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row>
    <row r="261" spans="1:37" ht="16.5">
      <c r="A261" s="6"/>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row>
    <row r="262" spans="1:37" ht="16.5">
      <c r="A262" s="6"/>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row>
    <row r="263" spans="1:37" ht="16.5">
      <c r="A263" s="6"/>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row>
    <row r="264" spans="1:37" ht="16.5">
      <c r="A264" s="6"/>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row>
    <row r="265" spans="1:37" ht="16.5">
      <c r="A265" s="6"/>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row>
    <row r="266" spans="1:37" ht="16.5">
      <c r="A266" s="6"/>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row>
    <row r="267" spans="1:37" ht="16.5">
      <c r="A267" s="6"/>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row>
    <row r="268" spans="1:37" ht="16.5">
      <c r="A268" s="6"/>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row>
    <row r="269" spans="1:37" ht="16.5">
      <c r="A269" s="6"/>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row>
    <row r="270" spans="1:37" ht="16.5">
      <c r="A270" s="6"/>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row>
    <row r="271" spans="1:37" ht="16.5">
      <c r="A271" s="6"/>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row>
    <row r="272" spans="1:37" ht="16.5">
      <c r="A272" s="6"/>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row>
    <row r="273" spans="1:37" ht="16.5">
      <c r="A273" s="6"/>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row>
    <row r="274" spans="1:37" ht="16.5">
      <c r="A274" s="6"/>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row>
    <row r="275" spans="1:37" ht="16.5">
      <c r="A275" s="6"/>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row>
    <row r="276" spans="1:37" ht="16.5">
      <c r="A276" s="6"/>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row>
    <row r="277" spans="1:37" ht="16.5">
      <c r="A277" s="6"/>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row>
    <row r="278" spans="1:37" ht="16.5">
      <c r="A278" s="6"/>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row>
    <row r="279" spans="1:37" ht="16.5">
      <c r="A279" s="6"/>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row>
    <row r="280" spans="1:37" ht="16.5">
      <c r="A280" s="6"/>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row>
    <row r="281" spans="1:37" ht="16.5">
      <c r="A281" s="6"/>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row>
    <row r="282" spans="1:37" ht="16.5">
      <c r="A282" s="6"/>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row>
    <row r="283" spans="3:37" ht="16.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row>
    <row r="284" spans="3:37" ht="16.5">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row>
  </sheetData>
  <mergeCells count="50">
    <mergeCell ref="AH9:AH10"/>
    <mergeCell ref="AI9:AJ9"/>
    <mergeCell ref="AK9:AK10"/>
    <mergeCell ref="AE5:AK6"/>
    <mergeCell ref="AI8:AK8"/>
    <mergeCell ref="AF8:AH8"/>
    <mergeCell ref="AA9:AA10"/>
    <mergeCell ref="AB9:AC9"/>
    <mergeCell ref="AD9:AD10"/>
    <mergeCell ref="AF9:AG9"/>
    <mergeCell ref="AE7:AE10"/>
    <mergeCell ref="T9:T10"/>
    <mergeCell ref="U9:V9"/>
    <mergeCell ref="W9:W10"/>
    <mergeCell ref="Y9:Z9"/>
    <mergeCell ref="N9:O9"/>
    <mergeCell ref="P9:P10"/>
    <mergeCell ref="D9:E9"/>
    <mergeCell ref="F9:F10"/>
    <mergeCell ref="G9:H9"/>
    <mergeCell ref="I9:I10"/>
    <mergeCell ref="AF7:AK7"/>
    <mergeCell ref="D8:F8"/>
    <mergeCell ref="G8:I8"/>
    <mergeCell ref="K8:M8"/>
    <mergeCell ref="N8:P8"/>
    <mergeCell ref="R8:T8"/>
    <mergeCell ref="U8:W8"/>
    <mergeCell ref="Y8:AA8"/>
    <mergeCell ref="AB8:AD8"/>
    <mergeCell ref="R7:W7"/>
    <mergeCell ref="X7:X10"/>
    <mergeCell ref="Y7:AD7"/>
    <mergeCell ref="C7:C10"/>
    <mergeCell ref="D7:I7"/>
    <mergeCell ref="J7:J10"/>
    <mergeCell ref="K7:P7"/>
    <mergeCell ref="R9:S9"/>
    <mergeCell ref="K9:L9"/>
    <mergeCell ref="M9:M10"/>
    <mergeCell ref="A1:AK2"/>
    <mergeCell ref="A3:AK3"/>
    <mergeCell ref="AH4:AK4"/>
    <mergeCell ref="A5:A10"/>
    <mergeCell ref="B5:B10"/>
    <mergeCell ref="C5:I6"/>
    <mergeCell ref="J5:P6"/>
    <mergeCell ref="Q5:W6"/>
    <mergeCell ref="X6:AD6"/>
    <mergeCell ref="Q7:Q10"/>
  </mergeCells>
  <printOptions/>
  <pageMargins left="0.44" right="0.29" top="0.43" bottom="0.47"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SKHDT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hienht</dc:creator>
  <cp:keywords/>
  <dc:description/>
  <cp:lastModifiedBy>Admin</cp:lastModifiedBy>
  <cp:lastPrinted>2012-07-28T03:28:42Z</cp:lastPrinted>
  <dcterms:created xsi:type="dcterms:W3CDTF">2011-06-30T07:43:39Z</dcterms:created>
  <dcterms:modified xsi:type="dcterms:W3CDTF">2012-08-28T01:54:58Z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o">
    <vt:lpwstr/>
  </property>
</Properties>
</file>