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Outpu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<sst xmlns="http://schemas.openxmlformats.org/spreadsheetml/2006/main" count="1296" uniqueCount="355">
  <si>
    <t>BiÓu sè 04/CN-T-Th¸ng dù tÝnh</t>
  </si>
  <si>
    <t>§¬n vÞ b¸o c¸o :</t>
  </si>
  <si>
    <t>Côc TK tØnh/Tp:  §ång Nai</t>
  </si>
  <si>
    <t>S¶n XuÊt S¶n PhÈm Chñ YÕu Ngµnh C«ng NghiÖp</t>
  </si>
  <si>
    <t>§¬n vÞ nhËn b¸o c¸o :</t>
  </si>
  <si>
    <t>Th¸ng 11 n¨m 2014</t>
  </si>
  <si>
    <t>Vô TKCN - TCTK</t>
  </si>
  <si>
    <t>Céng dån tõ</t>
  </si>
  <si>
    <t xml:space="preserve">Céng dån tõ </t>
  </si>
  <si>
    <t>ChØ sè</t>
  </si>
  <si>
    <t>CS céng dån</t>
  </si>
  <si>
    <t>HÖ sè</t>
  </si>
  <si>
    <t>TØnh</t>
  </si>
  <si>
    <t>M· SP</t>
  </si>
  <si>
    <t>Tªn S¶n PhÈm</t>
  </si>
  <si>
    <t>§VT</t>
  </si>
  <si>
    <t>Th¸ng</t>
  </si>
  <si>
    <t>®Çu n¨m ®Õn</t>
  </si>
  <si>
    <t xml:space="preserve">®Çu n¨m ®Õn </t>
  </si>
  <si>
    <t>11/2014</t>
  </si>
  <si>
    <t>Th¸ng 11/2014</t>
  </si>
  <si>
    <t>suy</t>
  </si>
  <si>
    <t>10/2014</t>
  </si>
  <si>
    <t xml:space="preserve">cuèi </t>
  </si>
  <si>
    <t>11/2013</t>
  </si>
  <si>
    <t>So víi</t>
  </si>
  <si>
    <t>réng</t>
  </si>
  <si>
    <t>Th¸ng 11/2013</t>
  </si>
  <si>
    <t>(%)</t>
  </si>
  <si>
    <t>(T)</t>
  </si>
  <si>
    <t>(A)</t>
  </si>
  <si>
    <t>(B)</t>
  </si>
  <si>
    <t>(C)</t>
  </si>
  <si>
    <t>1</t>
  </si>
  <si>
    <t>2</t>
  </si>
  <si>
    <t>3</t>
  </si>
  <si>
    <t>4</t>
  </si>
  <si>
    <t>5</t>
  </si>
  <si>
    <t>6=2/1</t>
  </si>
  <si>
    <t>7=2/4</t>
  </si>
  <si>
    <t>8=3/5</t>
  </si>
  <si>
    <t>9</t>
  </si>
  <si>
    <t>75</t>
  </si>
  <si>
    <t>08101110</t>
  </si>
  <si>
    <t>§¸ phiOn, ®· hoÆc ch­a ®Ïo th« hay míi chØ c¾t, thµnh khèi hoÆc tÊm h×nh ch÷ nhËt, h×nh vu«ng.</t>
  </si>
  <si>
    <t>M3</t>
  </si>
  <si>
    <t>08101139</t>
  </si>
  <si>
    <t>§¸ x©y dùng kh¸c</t>
  </si>
  <si>
    <t>10620114</t>
  </si>
  <si>
    <t>Tinh bét s¾n, bét dong ri?ng</t>
  </si>
  <si>
    <t>TÊn</t>
  </si>
  <si>
    <t>10620118</t>
  </si>
  <si>
    <t>Dextrin vµ c¸c d¹ng tinh bét biOn tUnh kh¸c</t>
  </si>
  <si>
    <t>10710112</t>
  </si>
  <si>
    <t>B¸nh c¸c lo¹i t­¬ng tù</t>
  </si>
  <si>
    <t>10790110</t>
  </si>
  <si>
    <t>Cµ phª rang nguyªn h¹t</t>
  </si>
  <si>
    <t>10790121</t>
  </si>
  <si>
    <t>Cµ phª bét c¸c lo¹i (gåm c¶ cµ phª h­¬ng liÖu)</t>
  </si>
  <si>
    <t>10790122</t>
  </si>
  <si>
    <t>Cµ phª ®en hoµ tan</t>
  </si>
  <si>
    <t>10790123</t>
  </si>
  <si>
    <t>Cµ phª hçn hîp hoµ tan (chøa cµ phª, ®­êng, s÷a,…)</t>
  </si>
  <si>
    <t>10790222</t>
  </si>
  <si>
    <t>Ch` (trµ) tói läc</t>
  </si>
  <si>
    <t>10790310</t>
  </si>
  <si>
    <t>Bét dinh d­´ng</t>
  </si>
  <si>
    <t>10790320</t>
  </si>
  <si>
    <t>Mú chUnh</t>
  </si>
  <si>
    <t>10790330</t>
  </si>
  <si>
    <t>Bét nªm, viªn sóp, bét sóp</t>
  </si>
  <si>
    <t>10790343</t>
  </si>
  <si>
    <t>Bét m~n vµ th« to h¹t mï t¹t vµ mï t¹t ®· chO biOn</t>
  </si>
  <si>
    <t>10790350</t>
  </si>
  <si>
    <t>N­íc chÊm c¸c lo¹i (tro n­íc m¾m)</t>
  </si>
  <si>
    <t>1000 LUt</t>
  </si>
  <si>
    <t>10790360</t>
  </si>
  <si>
    <t>GiÊm vµ c¸c chÊt thay thO giÊm thu ®­îc to axit acetic</t>
  </si>
  <si>
    <t>10800100</t>
  </si>
  <si>
    <t>Thøc ¨n cho gia sóc</t>
  </si>
  <si>
    <t>10800200</t>
  </si>
  <si>
    <t>Thøc ¨n cho gia cÇm</t>
  </si>
  <si>
    <t>10800300</t>
  </si>
  <si>
    <t>Thøc ¨n cho thuû s¶n</t>
  </si>
  <si>
    <t>11042019</t>
  </si>
  <si>
    <t>N­íc yOn vµ n­íc bæ d­´ng kh¸c</t>
  </si>
  <si>
    <t>12009020</t>
  </si>
  <si>
    <t>Thuèc l¸ sîi</t>
  </si>
  <si>
    <t>13110210</t>
  </si>
  <si>
    <t>Sîi xe to sîi t¬ t»m</t>
  </si>
  <si>
    <t>13110230</t>
  </si>
  <si>
    <t>Sîi xe to c¸c lo¹i sîi tù nhiªn: b«ng, ®ay, lanh, x¬ doa, cai  ...</t>
  </si>
  <si>
    <t>13110321</t>
  </si>
  <si>
    <t>Sîi t¬ (filament) tæng hîp</t>
  </si>
  <si>
    <t>13110331</t>
  </si>
  <si>
    <t>Sîi to x¬ (staple) tæng hîp ca tû träng cña lo¹i x¬ nµy to 85% trë lªn</t>
  </si>
  <si>
    <t>13120110</t>
  </si>
  <si>
    <t>V¶i dÖt thoi to sîi b«ng ca tû träng b«ng to 85% trë lªn</t>
  </si>
  <si>
    <t>1000 M2</t>
  </si>
  <si>
    <t>13120120</t>
  </si>
  <si>
    <t>V¶i dÖt thoi to sîi b«ng ca tû träng b«ng d­íi 85%</t>
  </si>
  <si>
    <t>13120190</t>
  </si>
  <si>
    <t>V¶i dÖt thoi kh¸c to sîi b«ng</t>
  </si>
  <si>
    <t>13120311</t>
  </si>
  <si>
    <t>V¶i dÖt thoi to sîi b«ng (staple) tæng hîp</t>
  </si>
  <si>
    <t>13120312</t>
  </si>
  <si>
    <t>V¶i dÖt thoi to sîi b«ng (staple) nh©n t¹o</t>
  </si>
  <si>
    <t>13210121</t>
  </si>
  <si>
    <t>V¶i dÖt kim hoÆc mac ca khæ réng kh«ng qu¸ 30cm</t>
  </si>
  <si>
    <t>13220150</t>
  </si>
  <si>
    <t>Kh¨n mÆt, kh¨n t¾m vµ kh¨n kh¸c dïng trong phßng vÖ sinh, nhµ bOp</t>
  </si>
  <si>
    <t>13220220</t>
  </si>
  <si>
    <t>TÊm v¶i chèng thÊm n­íc, tÊm hiªn vµ tÊm che n¾ng; t¨ng; buåm cho tµu thuy?n vµ cho v¸n l­ít hoÆc v¸n l­ít c¸t; c¸c s¶n phÈm dïng cho c¾m tr¹i</t>
  </si>
  <si>
    <t>13220240</t>
  </si>
  <si>
    <t>C¸c lo¹i m?n ch¨n, c¸c lo¹i ch¨n nhåi l«ng, c¸c lo¹i nÖm, ®Öm, nÖm ghO, nÖm gèi, tói ngñ vµ lo¹i t­¬ng tù ca g¾n lß xo hoÆc nhåi hoÆc l¾p bªn trong b»ng vËt liÖu nhùa hoÆc b»ng cao su hoÆc b»ng chÊt d</t>
  </si>
  <si>
    <t>1000 C¸i</t>
  </si>
  <si>
    <t>13240110</t>
  </si>
  <si>
    <t>D©y thong, ch·o, d©y bÖn vµ d©y c¸p</t>
  </si>
  <si>
    <t>13290371</t>
  </si>
  <si>
    <t>V¶i dÖt ®­îc tr¸ng keo hoÆc hå tinh bét dïng ®Ó bäc ngoµi b×a s¸ch hoÆc lo¹i t­¬ng tù; v¶i can; v¶i b¹t; ®· xö lu ®Ó vÏ; v¶i hå cøng hoÆc c¸c lo¹i v¶i dÖt ®· ®­îc lµm cøng t­¬ng tù ®Ó lµm cèt m?</t>
  </si>
  <si>
    <t>14100210</t>
  </si>
  <si>
    <t>QuÇn ¸o ngh? nghiÖp</t>
  </si>
  <si>
    <t>14100321</t>
  </si>
  <si>
    <t>Bé com-lª, quÇn ¸o ®ång bé, ¸o jacket, quÇn dµi, quÇn yOm, quÇn soac cho ng­êi lín dÖt kim hoÆc ®an mac</t>
  </si>
  <si>
    <t>14100331</t>
  </si>
  <si>
    <t>¸¬ so mi cho ng­êi lín dÖt kim hoÆc ®an mac</t>
  </si>
  <si>
    <t>14100412</t>
  </si>
  <si>
    <t>¸o kho¸c dµi, ¸o kho¸c kh«ng tay, ¸o kho¸c ca m? ¸o gia trÎ em kh«ng dÖt kim hoÆc ®an mac</t>
  </si>
  <si>
    <t>14100421</t>
  </si>
  <si>
    <t>Bé com-lª, quÇn ¸o ®ång bé, ¸o jacket, quÇn dµi, quÇn yOm, quÇn soac cho ng­êi lín kh«ng dÖt kim hoÆc ®an mac</t>
  </si>
  <si>
    <t>14100422</t>
  </si>
  <si>
    <t>Bé com-lª, quÇn ¸o ®ång bé, ¸o jacket,v¸y dµi, v¸y, ch©n v¸y, quÇn dµi, quÇn yOm, quÇn soac cho trÎ em kh«ng dÖt kim hoÆc ®an mac</t>
  </si>
  <si>
    <t>14100431</t>
  </si>
  <si>
    <t>¸¬ so mi cho ng­êi lín kh«ng dÖt kim hoÆc ®an mac</t>
  </si>
  <si>
    <t>14100432</t>
  </si>
  <si>
    <t>¸¬ so mi cho trÎ em kh«ng dÖt kim hoÆc ®an mac</t>
  </si>
  <si>
    <t>14100511</t>
  </si>
  <si>
    <t>QuÇn ¸o lat cho ng­êi lín dÖt kim hoÆc ®an mac</t>
  </si>
  <si>
    <t>14100512</t>
  </si>
  <si>
    <t>QuÇn ¸o lat cho trÎ em dÖt kim hoÆc ®an mac</t>
  </si>
  <si>
    <t>14100531</t>
  </si>
  <si>
    <t>¸o ph«ng (T-shirt), ¸o may « vµ c¸c lo¹i ¸o lat kh¸c cho ng­êi lín dÖt kim hoÆc ®an mac</t>
  </si>
  <si>
    <t>14100612</t>
  </si>
  <si>
    <t>Bé quÇn ¸¬ boi</t>
  </si>
  <si>
    <t>14100613</t>
  </si>
  <si>
    <t>Bé quÇn ¸o thÓ thao kh¸c</t>
  </si>
  <si>
    <t>14100653</t>
  </si>
  <si>
    <t>M?</t>
  </si>
  <si>
    <t>15200103</t>
  </si>
  <si>
    <t>Giµy, dÐp ca ®O hoÆc m? b»ng da</t>
  </si>
  <si>
    <t>1000 §«i</t>
  </si>
  <si>
    <t>15200202</t>
  </si>
  <si>
    <t>Giµy, dÐp thÓ thao ca ®O ngoµi vµ m? giµy b»ng cao su vµ plastic</t>
  </si>
  <si>
    <t>15200203</t>
  </si>
  <si>
    <t>Giµy, dÐp thÓ thao ca m? b»ng da vµ ca ®O ngoµi</t>
  </si>
  <si>
    <t>16210140</t>
  </si>
  <si>
    <t>V¸n Ðp to gç vµ c¸c vËt liÖ­ tu¬ng tù</t>
  </si>
  <si>
    <t>17010201</t>
  </si>
  <si>
    <t>GiÊy in b¸o</t>
  </si>
  <si>
    <t>17010203</t>
  </si>
  <si>
    <t>GiÊy vµ b×a kh«ng tr¸ng kh¸c, dïng  ®Ó viOt, in vµ dïng cho môc ®Uch in Ên lo¸t kh¸c; giÊy lµm thÎ card vµ giÊy lµm b¨ng ®ôc lç</t>
  </si>
  <si>
    <t>17010209</t>
  </si>
  <si>
    <t>GiÊy vµ b×a kh¸c (GiÊy than, giÊy kOp, giÊy duplex,khæ lín)</t>
  </si>
  <si>
    <t>17021020</t>
  </si>
  <si>
    <t>Thïng, hép b»ng b×a cøng (tro b×¨ nhan)</t>
  </si>
  <si>
    <t>1000 ChiOc</t>
  </si>
  <si>
    <t>17022120</t>
  </si>
  <si>
    <t>Bao b× vµ tói b»ng giÊy nh¨n vµ b×¨ nhan</t>
  </si>
  <si>
    <t>17090109</t>
  </si>
  <si>
    <t>B¨ng vÖ sinh, t· lat cho trÎ s¬ sinh vµ c¸c s¶n phÈm vÖ sinh t­¬ng tù</t>
  </si>
  <si>
    <t>20110381</t>
  </si>
  <si>
    <t>Clorua hy®r« (axit hy®r« cloric); axUt closunfuric</t>
  </si>
  <si>
    <t>20110479</t>
  </si>
  <si>
    <t>C¸c hîp chÊt v« c¬ kh¸c (kÓ c¶ n­íc cÊt hoÆc n­íc khö ®é dÉn vµ c¸c lo¹i n­íc tinh khiOt t­¬ng tù), hçn hèng, tro hçn hèng cña kim lo¹i quu</t>
  </si>
  <si>
    <t>20120701</t>
  </si>
  <si>
    <t>Ph©n kho¸ng hoÆc ph©n ho¸ häc chøa 3 nguyªn tè: nit¬, photpho vµ kali (NPK)</t>
  </si>
  <si>
    <t>20120800</t>
  </si>
  <si>
    <t>Ph©n ban gèc ®éng vËt hoÆc thùc vËt ch­a ®­îc ph©n vµo ®©u</t>
  </si>
  <si>
    <t>20131022</t>
  </si>
  <si>
    <t>Nhùa amino, nhùa phenolic vµ polyuretan d¹ng nguyªn sinh</t>
  </si>
  <si>
    <t>20210120</t>
  </si>
  <si>
    <t>Thuèc diÖt nÊm</t>
  </si>
  <si>
    <t>20210130</t>
  </si>
  <si>
    <t>Thuèc diÖt cá, Thuèc chèng n¶y mÇm vµ thuèc ®i?u hoµ sinh tr­ëng c©y trång</t>
  </si>
  <si>
    <t>20210190</t>
  </si>
  <si>
    <t>Thuèc tro s©u kh¸c vµ s¶n phÈm ho¸ chÊt kh¸c dïng trong n«ng nghiÖp</t>
  </si>
  <si>
    <t>20221111</t>
  </si>
  <si>
    <t>S¬n vµ vÐc ni, tan trong m«i tr­êng n­íc</t>
  </si>
  <si>
    <t>20221112</t>
  </si>
  <si>
    <t>S¬n vµ vÐc ni, tan trong m«i tr­êng kh«ng chøa n­íc</t>
  </si>
  <si>
    <t>20221122</t>
  </si>
  <si>
    <t>S¬n vµ vÐc ni kh¸c; c¸c lo¹i thuèc mµ­ nuíc ®· pha chO dïng ®Ó hoµn thiÖn da</t>
  </si>
  <si>
    <t>20222011</t>
  </si>
  <si>
    <t>Mùc in mµu ®en</t>
  </si>
  <si>
    <t>20231192</t>
  </si>
  <si>
    <t>Kem vµ n­íc th¬m dïng cho mÆt vµ da</t>
  </si>
  <si>
    <t>Kg</t>
  </si>
  <si>
    <t>20231211</t>
  </si>
  <si>
    <t>DÇu géi ®Çu, dÇu x¶</t>
  </si>
  <si>
    <t>20231243</t>
  </si>
  <si>
    <t>S÷a t¾m, s÷a röa mÆt vµ c¸c chO phÈm dïng ®Ó t¾m kh¸c</t>
  </si>
  <si>
    <t>20232320</t>
  </si>
  <si>
    <t>Bét giÆt vµ c¸c chO phÈm dïng ®Ó tÈy, röa</t>
  </si>
  <si>
    <t>20290210</t>
  </si>
  <si>
    <t>Keo ®· ®i?u chO vµ c¸c chÊt dUnh ®· ®­îc ®i?u chO kh¸c</t>
  </si>
  <si>
    <t>20290290</t>
  </si>
  <si>
    <t>D~ch vô s¶n xuÊt keo vµ chÊt dUnh</t>
  </si>
  <si>
    <t>TriÖu §ång</t>
  </si>
  <si>
    <t>20290873</t>
  </si>
  <si>
    <t>Phô gia ®· ®i?u chO dïng cho xi m¨ng, v÷a hoÆc bª t«ng</t>
  </si>
  <si>
    <t>20290890</t>
  </si>
  <si>
    <t>S¶n phÈm ho¸ chÊt hçn hîp kh¸c ch­a ®­îc ph©n vµo ®©u</t>
  </si>
  <si>
    <t>21002202</t>
  </si>
  <si>
    <t>Axit glutamic vµ muèi cña na</t>
  </si>
  <si>
    <t>22120601</t>
  </si>
  <si>
    <t>G¨ng t¨y, gang hë ngan vµ g¨ng bao tay b»ng cao s­ luu ho¸</t>
  </si>
  <si>
    <t>22120732</t>
  </si>
  <si>
    <t>Cao su cøng vµ c¸c s¶n phÈm b»ng cao su cøng</t>
  </si>
  <si>
    <t>22201111</t>
  </si>
  <si>
    <t>Bao vµ tói (kÓ c¶ lo¹i h×nh nan) b»ng polime etylen</t>
  </si>
  <si>
    <t>22201119</t>
  </si>
  <si>
    <t>Bao vµ tói (kÓ c¶ lo¹i h×nh nan) to plastic kh¸c</t>
  </si>
  <si>
    <t>22201129</t>
  </si>
  <si>
    <t>Bao b× ®ang gai kh¸c b»ng plastic</t>
  </si>
  <si>
    <t>22209409</t>
  </si>
  <si>
    <t>TÊm, phiOn, mµng, l¸ vµ d¶i kh¸c b»ng plastic kh¸c</t>
  </si>
  <si>
    <t>22209799</t>
  </si>
  <si>
    <t>S¶n phÈm b»ng plastic cßn l¹i ch­a ph©n vµo ®©u</t>
  </si>
  <si>
    <t>23920111</t>
  </si>
  <si>
    <t>TÊm l¸t ®­êng vµ vËt liÖu l¸t, g¹ch èp l¸t t­êng vµ l¸t n?n lß s­ëi b»ng gèm kh«ng tr¸ng men; c¸c khèi kh¶m vµ c¸c s¶n phÈm t­¬ng tù b»ng gèm, sø kh«ng tr¸ng men, ca hoÆc kh«ng ca líp n?n</t>
  </si>
  <si>
    <t>23920211</t>
  </si>
  <si>
    <t>G¹ch x©y dùng b»ng gèm, sø</t>
  </si>
  <si>
    <t>1000 Viªn</t>
  </si>
  <si>
    <t>23920212</t>
  </si>
  <si>
    <t>G¹ch x©y dùng  b»ng ®Êt sÐt nung (tro gèm, sø) quy chuÈn 220x105x60mm</t>
  </si>
  <si>
    <t>23920240</t>
  </si>
  <si>
    <t>Hµng trang trU kiOn tróc vµ hµng x©y dùng b»ng gèm, sø kh¸c</t>
  </si>
  <si>
    <t>M2</t>
  </si>
  <si>
    <t>23930210</t>
  </si>
  <si>
    <t>S¶n phÈm vÖ sinh g¾n cè ®~nh b»ng gèm sø</t>
  </si>
  <si>
    <t>23950120</t>
  </si>
  <si>
    <t>CÊu kiÖn lµm s½n cho x©y dùng hoÆc kü thuËt d©n dông, b»ng xi m¨ng, bª t«ng hoÆc ®¸ nh©n t¹o</t>
  </si>
  <si>
    <t>23950312</t>
  </si>
  <si>
    <t>Bª t«ng trén s½n (bª t«ng t­¬i)</t>
  </si>
  <si>
    <t>23950910</t>
  </si>
  <si>
    <t>S¶n phÈm kh¸c lµm  b»ng th¹ch cao chO biOn hoÆc c¸c hçn hîp ca thµnh phÇn c¬ b¶n lµ th¹ch cao chO biOn ch­a ®­îc ph©n vµo ®©u</t>
  </si>
  <si>
    <t>23950920</t>
  </si>
  <si>
    <t>S¶n phÈm kh¸c b»ng xi m¨ng, bª t«ng hoÆc ®¸ nh©n t¹o ch­a ®­îc ph©n vµo ®©u</t>
  </si>
  <si>
    <t>25110110</t>
  </si>
  <si>
    <t>CÊu kiÖn nhµ l¾p s½n b»ng kim lo¹i</t>
  </si>
  <si>
    <t>25110193</t>
  </si>
  <si>
    <t>Hµng rµo, cÇu thang  vµ bé phËn cña na b»ng s¾t, thÐp, nh«m</t>
  </si>
  <si>
    <t>25110194</t>
  </si>
  <si>
    <t>TÊm lîp b»ng kim lo¹i</t>
  </si>
  <si>
    <t>25110199</t>
  </si>
  <si>
    <t>CÊu kiÖn kh¸c vµ bé phËn cña chóng b»ng s¾t, thÐp, nh«m ch­a ®­îc ph©n vµo ®©u</t>
  </si>
  <si>
    <t>25920201</t>
  </si>
  <si>
    <t>D~ch vô xö lu nhiÖt kim lo¹i (tro tr¸ng phñ kim lo¹i)</t>
  </si>
  <si>
    <t>25920301</t>
  </si>
  <si>
    <t>D~ch vô tiÖn c¸c bé phËn kim lo¹i</t>
  </si>
  <si>
    <t>25930333</t>
  </si>
  <si>
    <t>Cê lª vµ thanh vÆn èc (bul«ng) vµ ®ai èc (tro thanh vÆn tar«)</t>
  </si>
  <si>
    <t>25991111</t>
  </si>
  <si>
    <t>ChËu röa vµ bån röa b»ng thÐp kh«ng gØ</t>
  </si>
  <si>
    <t>C¸i</t>
  </si>
  <si>
    <t>25991120</t>
  </si>
  <si>
    <t>§å dïng c¬ khU cÇm tay, nÆng 10kg trë xuèng dïng ®Ó chO biOn, pha chO hoÆc phôc vô viÖc lµm ®å ¨n hoÆc ®å uèng</t>
  </si>
  <si>
    <t>25991192</t>
  </si>
  <si>
    <t>Nåi, Êm, ch¶o b»ng kim lo¹i</t>
  </si>
  <si>
    <t>25999114</t>
  </si>
  <si>
    <t>Thïng, can, hép vµ c¸c ®å dïng ®Ó chøa ®ùng t­¬ng tù cho mäi nguyªn liÖu (tro x¨ng dÇu) ca dung tUch = 300 lUt, b»ng nh«m</t>
  </si>
  <si>
    <t>25999230</t>
  </si>
  <si>
    <t>TÊm ®an (kÓ c¶ ®ai li?n), phªn, l­íi vµ rµo lµm b»ng d©y s¾t hoÆc thÐp; S¶n phÈm d¹ng l­íi s¾t hoÆc thÐp ®­îc t¹o h×nh b»ng ph­¬ng ph¸p ®ét dËp vµ kÐo d·n thµnh l­íi</t>
  </si>
  <si>
    <t>25999240</t>
  </si>
  <si>
    <t>§inh, ®inh m?, ghim dËp (tro ghim dËp d¹ng m¶nh), ®inh vUt, then, ®ai èc, ®inh mac, ®inh t¸n, chèt, chèt ®~nh v~, vßng ®Öm vµ c¸c ®å t­¬ng tù b»ng s¾t, thÐp, ®ång hoÆc nh«m</t>
  </si>
  <si>
    <t>25999252</t>
  </si>
  <si>
    <t>D©y hµn ca lâi b»ng kim lo¹i c¬ b¶n, dïng ®Ó hµn hå quang ®iÖn</t>
  </si>
  <si>
    <t>25999394</t>
  </si>
  <si>
    <t>S¶n phÈm kh¸c b»ng ch×, kÏm, thiOc ch­a ®­îc ph©n vµo ®©u</t>
  </si>
  <si>
    <t>25999399</t>
  </si>
  <si>
    <t>S¶n phÈm b»ng kim lo¹i c¬ b¶n kh¸c ch­a ®­îc ph©n vµo ®©u</t>
  </si>
  <si>
    <t>25999900</t>
  </si>
  <si>
    <t>D~ch vô s¶n xuÊt s¶n phÈm b»ng kim lo¹i ch­a ®­îc ph©n vµo ®©u</t>
  </si>
  <si>
    <t>27101103</t>
  </si>
  <si>
    <t>§éng c¬ ®iÖn mét chi?u kh¸c vµ m¸y ph¸t ®iÖn mét chi?u</t>
  </si>
  <si>
    <t>ChiOc</t>
  </si>
  <si>
    <t>27102111</t>
  </si>
  <si>
    <t>M¸y biOn thO ®iÖn sö dông ®iÖn m«i láng c«ng suÊt sö dông kh«ng qu¸ 650 KVA</t>
  </si>
  <si>
    <t>27200211</t>
  </si>
  <si>
    <t>¾c quy ®iÖn b»ng axUt - ch× dïng ®Ó khëi ®éng ®éng c¬ pitt«ng</t>
  </si>
  <si>
    <t>1000 Kwh</t>
  </si>
  <si>
    <t>27200229</t>
  </si>
  <si>
    <t>C¸c lo¹i ¾c quy ®iÖn kh¸c ch­a ®­îc ph©n vµo ®©u</t>
  </si>
  <si>
    <t>27200230</t>
  </si>
  <si>
    <t>Bé phËn cña ¾c quy ®iÖn, kÓ c¶ v¸ch ng¨n cña na</t>
  </si>
  <si>
    <t>27320111</t>
  </si>
  <si>
    <t>D©y c¸ch ®iÖn ®¬n d¹ng cuén b»ng ®ång</t>
  </si>
  <si>
    <t>27320120</t>
  </si>
  <si>
    <t>C¸p ®ång trôc vµ d©y dÉn ®iÖn ®ång trôc kh¸c</t>
  </si>
  <si>
    <t>27400151</t>
  </si>
  <si>
    <t>§`n èng huúnh quang d¹ng comp¾c</t>
  </si>
  <si>
    <t>27400152</t>
  </si>
  <si>
    <t>§`n huúnh quang kh¸c</t>
  </si>
  <si>
    <t>27400154</t>
  </si>
  <si>
    <t>§`n èng phang ®iÖn ®Ó trang trU hoÆc dïng cho môc ®Uch c«ng céng</t>
  </si>
  <si>
    <t>27500112</t>
  </si>
  <si>
    <t>Tñ l¹nh, lo¹i sö dông trong gia ®×nh</t>
  </si>
  <si>
    <t>27500131</t>
  </si>
  <si>
    <t>M¸y giÆt ca søc chøa kh«ng qu¸ 10 kg v¶i kh« 1 lÇn giÆt tù ®éng hoµn toµn</t>
  </si>
  <si>
    <t>29100411</t>
  </si>
  <si>
    <t>Xe ca ®éng c¬ dïng ®Ó vËn t¶i hµng haa ca ®éng c¬ ®èt trong kiÓu piston ®èt ch¸y b»ng søc nÐn, ca tæng träng t¶i tèi ®a = 5 tÊn</t>
  </si>
  <si>
    <t>29100905</t>
  </si>
  <si>
    <t>D~ch vô s¶n xuÊt khung gÇm g¾n víi ®éng c¬ dïng cho xe ca ®éng c¬</t>
  </si>
  <si>
    <t>29300123</t>
  </si>
  <si>
    <t>Bé ph©n phèi ®iÖn; Cuén d©y ®¸nh löa</t>
  </si>
  <si>
    <t>29300131</t>
  </si>
  <si>
    <t>§éng c¬ khëi ®éng vµ m¸y tæ hîp hai tUnh n¨ng khëi ®éng vµ ph¸t ®iÖn</t>
  </si>
  <si>
    <t>29300132</t>
  </si>
  <si>
    <t>M¸y ph¸t ®iÖn kh¸c dïng cho ®éng c¬ cña xe ca ®éng c¬</t>
  </si>
  <si>
    <t>29300143</t>
  </si>
  <si>
    <t>CÇn g¹t n­íc, s­¬ng, tuyOt trªn kUnh ch¾n</t>
  </si>
  <si>
    <t>29300152</t>
  </si>
  <si>
    <t>ThiOt b~ kh¸c dïng cho ®éng c¬ cña xe ca ®éng c¬</t>
  </si>
  <si>
    <t>29300236</t>
  </si>
  <si>
    <t>ThiOt b~ gi¶m sac</t>
  </si>
  <si>
    <t>29300239</t>
  </si>
  <si>
    <t>Phô tïng kh¸c cña xe ca ®éng c¬</t>
  </si>
  <si>
    <t>30910102</t>
  </si>
  <si>
    <t>Xe m« t«, xe m¸y ca g¾n ®éng c¬ phô trî víi ®éng c¬ piston ®èt trong xi lanh &gt; 50 cc nh­ng = 250cc</t>
  </si>
  <si>
    <t>31001012</t>
  </si>
  <si>
    <t>GhO lµm b»ng tróc, liÔu gai, tre hoÆc b»ng c¸c vËt liÖ­ tu¬ng tù kh¸c</t>
  </si>
  <si>
    <t>31001019</t>
  </si>
  <si>
    <t>GhO kh¸c ca khung b»ng gç</t>
  </si>
  <si>
    <t>31001021</t>
  </si>
  <si>
    <t>Gi­êng b»ng gç c¸c läai</t>
  </si>
  <si>
    <t>31001022</t>
  </si>
  <si>
    <t>Tñ bOp b»ng gç</t>
  </si>
  <si>
    <t>31001023</t>
  </si>
  <si>
    <t>Tñ b»ng gç kh¸c (tro tñ bOp)</t>
  </si>
  <si>
    <t>31001024</t>
  </si>
  <si>
    <t>Bµn b»ng gç c¸c läai</t>
  </si>
  <si>
    <t>31001026</t>
  </si>
  <si>
    <t>§å néi thÊt b»ng gç kh¸c ch­a ®­îc ph©n vµo ®©u</t>
  </si>
  <si>
    <t>32900249</t>
  </si>
  <si>
    <t>C¸c dông cô viOt kh¸c vµ c¸c bé phËn cña chóng ch­a ®­îc ph©n vµo ®©u</t>
  </si>
  <si>
    <t>32900690</t>
  </si>
  <si>
    <t>§å t¹p ho¸ kh¸c ch­a ®­îc ph©n vµo ®©u</t>
  </si>
  <si>
    <t>35101000</t>
  </si>
  <si>
    <t>§iÖn s¶n xuÊt</t>
  </si>
  <si>
    <t>TriÖu Kwh</t>
  </si>
  <si>
    <t>35102210</t>
  </si>
  <si>
    <t>§iÖn th­¬ng phÈm</t>
  </si>
  <si>
    <t>36000110</t>
  </si>
  <si>
    <t>N­íc uèng ®­îc</t>
  </si>
  <si>
    <t>1000 M3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</si>
</sst>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8"/>
      <name val="VK Sans Serif"/>
      <family val="0"/>
    </font>
    <font>
      <sz val="8"/>
      <name val=".VnArial"/>
      <family val="0"/>
    </font>
    <font>
      <b/>
      <sz val="14"/>
      <name val=".Vnarial"/>
      <family val="0"/>
    </font>
    <font>
      <b/>
      <i/>
      <sz val="9"/>
      <name val=".Vnarial"/>
      <family val="0"/>
    </font>
    <font>
      <b/>
      <sz val="8"/>
      <name val=".VnArial"/>
      <family val="2"/>
    </font>
    <font>
      <sz val="8"/>
      <color indexed="8"/>
      <name val=".VnArial"/>
      <family val="2"/>
    </font>
    <font>
      <sz val="8"/>
      <color indexed="13"/>
      <name val=".Vn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/>
    </border>
    <border>
      <left style="medium">
        <color indexed="8"/>
      </left>
      <right>
        <color indexed="63"/>
      </right>
      <top/>
      <bottom/>
    </border>
    <border>
      <left style="medium">
        <color indexed="8"/>
      </left>
      <right>
        <color indexed="63"/>
      </right>
      <top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39" fontId="0" fillId="0" borderId="13" xfId="0" applyNumberFormat="1" applyBorder="1" applyAlignment="1" applyProtection="1">
      <alignment horizontal="right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top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top"/>
      <protection/>
    </xf>
    <xf numFmtId="0" fontId="1" fillId="0" borderId="19" xfId="0" applyFont="1" applyBorder="1" applyAlignment="1" applyProtection="1">
      <alignment horizontal="left" vertical="top"/>
      <protection/>
    </xf>
    <xf numFmtId="39" fontId="0" fillId="0" borderId="19" xfId="0" applyNumberForma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left" vertical="top"/>
      <protection/>
    </xf>
    <xf numFmtId="0" fontId="1" fillId="0" borderId="20" xfId="0" applyFont="1" applyBorder="1" applyAlignment="1" applyProtection="1">
      <alignment horizontal="left" vertical="top"/>
      <protection/>
    </xf>
    <xf numFmtId="39" fontId="0" fillId="0" borderId="20" xfId="0" applyNumberFormat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showGridLines="0" zoomScalePageLayoutView="0" workbookViewId="0" topLeftCell="B1">
      <pane ySplit="11" topLeftCell="A45" activePane="bottomLeft" state="frozen"/>
      <selection pane="topLeft" activeCell="A1" sqref="A1"/>
      <selection pane="bottomLeft" activeCell="E48" sqref="E48"/>
    </sheetView>
  </sheetViews>
  <sheetFormatPr defaultColWidth="10.7109375" defaultRowHeight="12.75" customHeight="1"/>
  <cols>
    <col min="1" max="1" width="3.28125" style="2" hidden="1" customWidth="1"/>
    <col min="2" max="2" width="9.28125" style="2" customWidth="1"/>
    <col min="3" max="3" width="42.7109375" style="2" customWidth="1"/>
    <col min="4" max="4" width="8.00390625" style="2" customWidth="1"/>
    <col min="5" max="5" width="11.00390625" style="2" customWidth="1"/>
    <col min="6" max="6" width="11.28125" style="2" customWidth="1"/>
    <col min="7" max="7" width="11.140625" style="2" customWidth="1"/>
    <col min="8" max="8" width="11.00390625" style="2" customWidth="1"/>
    <col min="9" max="9" width="12.8515625" style="2" customWidth="1"/>
    <col min="10" max="10" width="9.28125" style="2" customWidth="1"/>
    <col min="11" max="11" width="8.8515625" style="2" customWidth="1"/>
    <col min="12" max="12" width="12.00390625" style="2" customWidth="1"/>
    <col min="13" max="13" width="4.7109375" style="2" customWidth="1"/>
    <col min="14" max="16384" width="10.7109375" style="1" customWidth="1"/>
  </cols>
  <sheetData>
    <row r="1" spans="1:10" s="2" customFormat="1" ht="12" customHeight="1">
      <c r="A1" s="2" t="s">
        <v>0</v>
      </c>
      <c r="J1" s="3" t="s">
        <v>1</v>
      </c>
    </row>
    <row r="2" s="2" customFormat="1" ht="12" customHeight="1">
      <c r="J2" s="3" t="s">
        <v>2</v>
      </c>
    </row>
    <row r="3" spans="4:10" s="2" customFormat="1" ht="19.5" customHeight="1">
      <c r="D3" s="4" t="s">
        <v>3</v>
      </c>
      <c r="J3" s="3" t="s">
        <v>4</v>
      </c>
    </row>
    <row r="4" spans="4:10" s="2" customFormat="1" ht="12.75" customHeight="1">
      <c r="D4" s="5" t="s">
        <v>5</v>
      </c>
      <c r="J4" s="3" t="s">
        <v>6</v>
      </c>
    </row>
    <row r="5" s="2" customFormat="1" ht="15" customHeight="1">
      <c r="B5" s="6"/>
    </row>
    <row r="6" spans="1:13" s="2" customFormat="1" ht="12" customHeight="1">
      <c r="A6" s="7"/>
      <c r="B6" s="7"/>
      <c r="C6" s="7"/>
      <c r="D6" s="7"/>
      <c r="E6" s="7"/>
      <c r="F6" s="7"/>
      <c r="G6" s="7" t="s">
        <v>7</v>
      </c>
      <c r="H6" s="7"/>
      <c r="I6" s="7" t="s">
        <v>8</v>
      </c>
      <c r="J6" s="7" t="s">
        <v>9</v>
      </c>
      <c r="K6" s="7" t="s">
        <v>9</v>
      </c>
      <c r="L6" s="7" t="s">
        <v>10</v>
      </c>
      <c r="M6" s="7" t="s">
        <v>11</v>
      </c>
    </row>
    <row r="7" spans="1:13" s="2" customFormat="1" ht="12" customHeight="1">
      <c r="A7" s="8" t="s">
        <v>12</v>
      </c>
      <c r="B7" s="8" t="s">
        <v>13</v>
      </c>
      <c r="C7" s="8" t="s">
        <v>14</v>
      </c>
      <c r="D7" s="8" t="s">
        <v>15</v>
      </c>
      <c r="E7" s="8" t="s">
        <v>16</v>
      </c>
      <c r="F7" s="8" t="s">
        <v>16</v>
      </c>
      <c r="G7" s="8" t="s">
        <v>17</v>
      </c>
      <c r="H7" s="8" t="s">
        <v>16</v>
      </c>
      <c r="I7" s="8" t="s">
        <v>18</v>
      </c>
      <c r="J7" s="8" t="s">
        <v>19</v>
      </c>
      <c r="K7" s="8" t="s">
        <v>19</v>
      </c>
      <c r="L7" s="8" t="s">
        <v>20</v>
      </c>
      <c r="M7" s="8" t="s">
        <v>21</v>
      </c>
    </row>
    <row r="8" spans="1:13" s="2" customFormat="1" ht="12" customHeight="1">
      <c r="A8" s="8"/>
      <c r="B8" s="8"/>
      <c r="C8" s="8"/>
      <c r="D8" s="8"/>
      <c r="E8" s="8" t="s">
        <v>22</v>
      </c>
      <c r="F8" s="8" t="s">
        <v>19</v>
      </c>
      <c r="G8" s="8" t="s">
        <v>23</v>
      </c>
      <c r="H8" s="8" t="s">
        <v>24</v>
      </c>
      <c r="I8" s="8" t="s">
        <v>23</v>
      </c>
      <c r="J8" s="8" t="s">
        <v>25</v>
      </c>
      <c r="K8" s="8" t="s">
        <v>25</v>
      </c>
      <c r="L8" s="8" t="s">
        <v>25</v>
      </c>
      <c r="M8" s="8" t="s">
        <v>26</v>
      </c>
    </row>
    <row r="9" spans="1:13" s="2" customFormat="1" ht="12" customHeight="1">
      <c r="A9" s="8"/>
      <c r="B9" s="8"/>
      <c r="C9" s="8"/>
      <c r="D9" s="8"/>
      <c r="E9" s="8"/>
      <c r="F9" s="8"/>
      <c r="G9" s="8" t="s">
        <v>19</v>
      </c>
      <c r="H9" s="8"/>
      <c r="I9" s="8" t="s">
        <v>24</v>
      </c>
      <c r="J9" s="8" t="s">
        <v>22</v>
      </c>
      <c r="K9" s="8" t="s">
        <v>24</v>
      </c>
      <c r="L9" s="8" t="s">
        <v>27</v>
      </c>
      <c r="M9" s="8"/>
    </row>
    <row r="10" spans="1:13" s="2" customFormat="1" ht="12" customHeight="1">
      <c r="A10" s="9"/>
      <c r="B10" s="9"/>
      <c r="C10" s="9"/>
      <c r="D10" s="9"/>
      <c r="E10" s="9"/>
      <c r="F10" s="9"/>
      <c r="G10" s="9"/>
      <c r="H10" s="9"/>
      <c r="I10" s="9"/>
      <c r="J10" s="9" t="s">
        <v>28</v>
      </c>
      <c r="K10" s="9" t="s">
        <v>28</v>
      </c>
      <c r="L10" s="9" t="s">
        <v>28</v>
      </c>
      <c r="M10" s="9"/>
    </row>
    <row r="11" spans="1:13" s="2" customFormat="1" ht="12" customHeight="1">
      <c r="A11" s="10" t="s">
        <v>29</v>
      </c>
      <c r="B11" s="10" t="s">
        <v>30</v>
      </c>
      <c r="C11" s="10" t="s">
        <v>31</v>
      </c>
      <c r="D11" s="10" t="s">
        <v>32</v>
      </c>
      <c r="E11" s="10" t="s">
        <v>33</v>
      </c>
      <c r="F11" s="10" t="s">
        <v>34</v>
      </c>
      <c r="G11" s="10" t="s">
        <v>35</v>
      </c>
      <c r="H11" s="10" t="s">
        <v>36</v>
      </c>
      <c r="I11" s="10" t="s">
        <v>37</v>
      </c>
      <c r="J11" s="10" t="s">
        <v>38</v>
      </c>
      <c r="K11" s="10" t="s">
        <v>39</v>
      </c>
      <c r="L11" s="10" t="s">
        <v>40</v>
      </c>
      <c r="M11" s="10" t="s">
        <v>41</v>
      </c>
    </row>
    <row r="12" spans="1:13" s="2" customFormat="1" ht="13.5" customHeight="1">
      <c r="A12" s="11" t="s">
        <v>42</v>
      </c>
      <c r="B12" s="12" t="s">
        <v>43</v>
      </c>
      <c r="C12" s="13" t="s">
        <v>44</v>
      </c>
      <c r="D12" s="13" t="s">
        <v>45</v>
      </c>
      <c r="E12" s="14">
        <v>762270.836509462</v>
      </c>
      <c r="F12" s="14">
        <v>771527.780992477</v>
      </c>
      <c r="G12" s="14">
        <v>7348634.75284153</v>
      </c>
      <c r="H12" s="14">
        <v>551512.502297969</v>
      </c>
      <c r="I12" s="14">
        <v>4603669.4636264</v>
      </c>
      <c r="J12" s="14">
        <f>($F$12/$E$12)*100</f>
        <v>101.2143904816566</v>
      </c>
      <c r="K12" s="14">
        <f>($F$12/$H$12)*100</f>
        <v>139.89307183024457</v>
      </c>
      <c r="L12" s="14">
        <f>($G$12/$I$12)*100</f>
        <v>159.62559455892972</v>
      </c>
      <c r="M12" s="14">
        <v>0.719999997</v>
      </c>
    </row>
    <row r="13" spans="1:13" s="2" customFormat="1" ht="13.5" customHeight="1">
      <c r="A13" s="11" t="s">
        <v>42</v>
      </c>
      <c r="B13" s="12" t="s">
        <v>46</v>
      </c>
      <c r="C13" s="13" t="s">
        <v>47</v>
      </c>
      <c r="D13" s="13" t="s">
        <v>45</v>
      </c>
      <c r="E13" s="14">
        <v>339552.45344996</v>
      </c>
      <c r="F13" s="14">
        <v>337213.109226015</v>
      </c>
      <c r="G13" s="14">
        <v>3733860.59452688</v>
      </c>
      <c r="H13" s="14">
        <v>453124.582735663</v>
      </c>
      <c r="I13" s="14">
        <v>5024129.11435854</v>
      </c>
      <c r="J13" s="14">
        <f>($F$13/$E$13)*100</f>
        <v>99.31105070801978</v>
      </c>
      <c r="K13" s="14">
        <f>($F$13/$H$13)*100</f>
        <v>74.41951332460224</v>
      </c>
      <c r="L13" s="14">
        <f>($G$13/$I$13)*100</f>
        <v>74.31856366620475</v>
      </c>
      <c r="M13" s="14">
        <v>0.61000001</v>
      </c>
    </row>
    <row r="14" spans="1:13" s="2" customFormat="1" ht="13.5" customHeight="1">
      <c r="A14" s="11" t="s">
        <v>42</v>
      </c>
      <c r="B14" s="12" t="s">
        <v>48</v>
      </c>
      <c r="C14" s="13" t="s">
        <v>49</v>
      </c>
      <c r="D14" s="13" t="s">
        <v>50</v>
      </c>
      <c r="E14" s="14">
        <v>1742</v>
      </c>
      <c r="F14" s="14">
        <v>1759</v>
      </c>
      <c r="G14" s="14">
        <v>17059</v>
      </c>
      <c r="H14" s="14">
        <v>8339</v>
      </c>
      <c r="I14" s="14">
        <v>27976</v>
      </c>
      <c r="J14" s="14">
        <f>($F$14/$E$14)*100</f>
        <v>100.97588978185993</v>
      </c>
      <c r="K14" s="14">
        <f>($F$14/$H$14)*100</f>
        <v>21.09365631370668</v>
      </c>
      <c r="L14" s="14">
        <f>($G$14/$I$14)*100</f>
        <v>60.97726622819559</v>
      </c>
      <c r="M14" s="14">
        <v>1</v>
      </c>
    </row>
    <row r="15" spans="1:13" s="2" customFormat="1" ht="13.5" customHeight="1">
      <c r="A15" s="11" t="s">
        <v>42</v>
      </c>
      <c r="B15" s="12" t="s">
        <v>51</v>
      </c>
      <c r="C15" s="13" t="s">
        <v>52</v>
      </c>
      <c r="D15" s="13" t="s">
        <v>50</v>
      </c>
      <c r="E15" s="14">
        <v>5102</v>
      </c>
      <c r="F15" s="14">
        <v>5154</v>
      </c>
      <c r="G15" s="14">
        <v>54255</v>
      </c>
      <c r="H15" s="14">
        <v>4812</v>
      </c>
      <c r="I15" s="14">
        <v>50594</v>
      </c>
      <c r="J15" s="14">
        <f>($F$15/$E$15)*100</f>
        <v>101.01920815366523</v>
      </c>
      <c r="K15" s="14">
        <f>($F$15/$H$15)*100</f>
        <v>107.10723192019951</v>
      </c>
      <c r="L15" s="14">
        <f>($G$15/$I$15)*100</f>
        <v>107.23603589358422</v>
      </c>
      <c r="M15" s="14">
        <v>1</v>
      </c>
    </row>
    <row r="16" spans="1:13" s="2" customFormat="1" ht="13.5" customHeight="1">
      <c r="A16" s="11" t="s">
        <v>42</v>
      </c>
      <c r="B16" s="12" t="s">
        <v>53</v>
      </c>
      <c r="C16" s="13" t="s">
        <v>54</v>
      </c>
      <c r="D16" s="13" t="s">
        <v>50</v>
      </c>
      <c r="E16" s="14">
        <v>32</v>
      </c>
      <c r="F16" s="14">
        <v>3</v>
      </c>
      <c r="G16" s="14">
        <v>49.92</v>
      </c>
      <c r="H16" s="14">
        <v>3</v>
      </c>
      <c r="I16" s="14">
        <v>19.78</v>
      </c>
      <c r="J16" s="14">
        <f>($F$16/$E$16)*100</f>
        <v>9.375</v>
      </c>
      <c r="K16" s="14">
        <f>($F$16/$H$16)*100</f>
        <v>100</v>
      </c>
      <c r="L16" s="14">
        <f>($G$16/$I$16)*100</f>
        <v>252.37613751263902</v>
      </c>
      <c r="M16" s="14">
        <v>1</v>
      </c>
    </row>
    <row r="17" spans="1:13" s="2" customFormat="1" ht="13.5" customHeight="1">
      <c r="A17" s="11" t="s">
        <v>42</v>
      </c>
      <c r="B17" s="12" t="s">
        <v>55</v>
      </c>
      <c r="C17" s="13" t="s">
        <v>56</v>
      </c>
      <c r="D17" s="13" t="s">
        <v>50</v>
      </c>
      <c r="E17" s="14">
        <v>3715</v>
      </c>
      <c r="F17" s="14">
        <v>3700</v>
      </c>
      <c r="G17" s="14">
        <v>52730.88</v>
      </c>
      <c r="H17" s="14">
        <v>5024</v>
      </c>
      <c r="I17" s="14">
        <v>64700.39</v>
      </c>
      <c r="J17" s="14">
        <f>($F$17/$E$17)*100</f>
        <v>99.59623149394348</v>
      </c>
      <c r="K17" s="14">
        <f>($F$17/$H$17)*100</f>
        <v>73.64649681528662</v>
      </c>
      <c r="L17" s="14">
        <f>($G$17/$I$17)*100</f>
        <v>81.50009605815359</v>
      </c>
      <c r="M17" s="14">
        <v>1</v>
      </c>
    </row>
    <row r="18" spans="1:13" s="2" customFormat="1" ht="13.5" customHeight="1">
      <c r="A18" s="11" t="s">
        <v>42</v>
      </c>
      <c r="B18" s="12" t="s">
        <v>57</v>
      </c>
      <c r="C18" s="13" t="s">
        <v>58</v>
      </c>
      <c r="D18" s="13" t="s">
        <v>50</v>
      </c>
      <c r="E18" s="14">
        <v>800</v>
      </c>
      <c r="F18" s="14">
        <v>510</v>
      </c>
      <c r="G18" s="14">
        <v>17986</v>
      </c>
      <c r="H18" s="14">
        <v>2900</v>
      </c>
      <c r="I18" s="14">
        <v>28758.46</v>
      </c>
      <c r="J18" s="14">
        <f>($F$18/$E$18)*100</f>
        <v>63.74999999999999</v>
      </c>
      <c r="K18" s="14">
        <f>($F$18/$H$18)*100</f>
        <v>17.586206896551722</v>
      </c>
      <c r="L18" s="14">
        <f>($G$18/$I$18)*100</f>
        <v>62.54159645544303</v>
      </c>
      <c r="M18" s="14">
        <v>1</v>
      </c>
    </row>
    <row r="19" spans="1:13" s="2" customFormat="1" ht="13.5" customHeight="1">
      <c r="A19" s="11" t="s">
        <v>42</v>
      </c>
      <c r="B19" s="12" t="s">
        <v>59</v>
      </c>
      <c r="C19" s="13" t="s">
        <v>60</v>
      </c>
      <c r="D19" s="13" t="s">
        <v>50</v>
      </c>
      <c r="E19" s="14">
        <v>2</v>
      </c>
      <c r="F19" s="14">
        <v>46</v>
      </c>
      <c r="G19" s="14">
        <v>255.92</v>
      </c>
      <c r="H19" s="14">
        <v>46.5</v>
      </c>
      <c r="I19" s="14">
        <v>303.95</v>
      </c>
      <c r="J19" s="14">
        <f>($F$19/$E$19)*100</f>
        <v>2300</v>
      </c>
      <c r="K19" s="14">
        <f>($F$19/$H$19)*100</f>
        <v>98.9247311827957</v>
      </c>
      <c r="L19" s="14">
        <f>($G$19/$I$19)*100</f>
        <v>84.19805889126502</v>
      </c>
      <c r="M19" s="14">
        <v>1</v>
      </c>
    </row>
    <row r="20" spans="1:13" s="2" customFormat="1" ht="13.5" customHeight="1">
      <c r="A20" s="11" t="s">
        <v>42</v>
      </c>
      <c r="B20" s="12" t="s">
        <v>61</v>
      </c>
      <c r="C20" s="13" t="s">
        <v>62</v>
      </c>
      <c r="D20" s="13" t="s">
        <v>50</v>
      </c>
      <c r="E20" s="14">
        <v>4056.64920112882</v>
      </c>
      <c r="F20" s="14">
        <v>4096.53626269772</v>
      </c>
      <c r="G20" s="14">
        <v>31330.0674751926</v>
      </c>
      <c r="H20" s="14">
        <v>3434.43925787794</v>
      </c>
      <c r="I20" s="14">
        <v>21189.7545577682</v>
      </c>
      <c r="J20" s="14">
        <f>($F$20/$E$20)*100</f>
        <v>100.98325143711715</v>
      </c>
      <c r="K20" s="14">
        <f>($F$20/$H$20)*100</f>
        <v>119.27816901408454</v>
      </c>
      <c r="L20" s="14">
        <f>($G$20/$I$20)*100</f>
        <v>147.85479175692927</v>
      </c>
      <c r="M20" s="14">
        <v>0.992301725</v>
      </c>
    </row>
    <row r="21" spans="1:13" s="2" customFormat="1" ht="13.5" customHeight="1">
      <c r="A21" s="11" t="s">
        <v>42</v>
      </c>
      <c r="B21" s="12" t="s">
        <v>63</v>
      </c>
      <c r="C21" s="13" t="s">
        <v>64</v>
      </c>
      <c r="D21" s="13" t="s">
        <v>50</v>
      </c>
      <c r="E21" s="14">
        <v>13.58</v>
      </c>
      <c r="F21" s="14">
        <v>14</v>
      </c>
      <c r="G21" s="14">
        <v>64.01</v>
      </c>
      <c r="H21" s="14">
        <v>13.85</v>
      </c>
      <c r="I21" s="14">
        <v>24.73</v>
      </c>
      <c r="J21" s="14">
        <f>($F$21/$E$21)*100</f>
        <v>103.09278350515463</v>
      </c>
      <c r="K21" s="14">
        <f>($F$21/$H$21)*100</f>
        <v>101.08303249097472</v>
      </c>
      <c r="L21" s="14">
        <f>($G$21/$I$21)*100</f>
        <v>258.8354225636878</v>
      </c>
      <c r="M21" s="14">
        <v>1</v>
      </c>
    </row>
    <row r="22" spans="1:13" s="2" customFormat="1" ht="13.5" customHeight="1">
      <c r="A22" s="11" t="s">
        <v>42</v>
      </c>
      <c r="B22" s="12" t="s">
        <v>65</v>
      </c>
      <c r="C22" s="13" t="s">
        <v>66</v>
      </c>
      <c r="D22" s="13" t="s">
        <v>50</v>
      </c>
      <c r="E22" s="14">
        <v>563.44</v>
      </c>
      <c r="F22" s="14">
        <v>240</v>
      </c>
      <c r="G22" s="14">
        <v>4934.44</v>
      </c>
      <c r="H22" s="14">
        <v>505</v>
      </c>
      <c r="I22" s="14">
        <v>4248.6</v>
      </c>
      <c r="J22" s="14">
        <f>($F$22/$E$22)*100</f>
        <v>42.59548487860286</v>
      </c>
      <c r="K22" s="14">
        <f>($F$22/$H$22)*100</f>
        <v>47.524752475247524</v>
      </c>
      <c r="L22" s="14">
        <f>($G$22/$I$22)*100</f>
        <v>116.1427293696747</v>
      </c>
      <c r="M22" s="14">
        <v>1</v>
      </c>
    </row>
    <row r="23" spans="1:13" s="2" customFormat="1" ht="13.5" customHeight="1">
      <c r="A23" s="11" t="s">
        <v>42</v>
      </c>
      <c r="B23" s="12" t="s">
        <v>67</v>
      </c>
      <c r="C23" s="13" t="s">
        <v>68</v>
      </c>
      <c r="D23" s="13" t="s">
        <v>50</v>
      </c>
      <c r="E23" s="14">
        <v>19800.22</v>
      </c>
      <c r="F23" s="14">
        <v>19838</v>
      </c>
      <c r="G23" s="14">
        <v>195755.92</v>
      </c>
      <c r="H23" s="14">
        <v>19293</v>
      </c>
      <c r="I23" s="14">
        <v>194933</v>
      </c>
      <c r="J23" s="14">
        <f>($F$23/$E$23)*100</f>
        <v>100.19080596074184</v>
      </c>
      <c r="K23" s="14">
        <f>($F$23/$H$23)*100</f>
        <v>102.82485875706216</v>
      </c>
      <c r="L23" s="14">
        <f>($G$23/$I$23)*100</f>
        <v>100.42215530464314</v>
      </c>
      <c r="M23" s="14">
        <v>1</v>
      </c>
    </row>
    <row r="24" spans="1:13" s="2" customFormat="1" ht="13.5" customHeight="1">
      <c r="A24" s="11" t="s">
        <v>42</v>
      </c>
      <c r="B24" s="12" t="s">
        <v>69</v>
      </c>
      <c r="C24" s="13" t="s">
        <v>70</v>
      </c>
      <c r="D24" s="13" t="s">
        <v>50</v>
      </c>
      <c r="E24" s="14">
        <v>3965</v>
      </c>
      <c r="F24" s="14">
        <v>4155</v>
      </c>
      <c r="G24" s="14">
        <v>27618</v>
      </c>
      <c r="H24" s="14">
        <v>4019</v>
      </c>
      <c r="I24" s="14">
        <v>27474.83</v>
      </c>
      <c r="J24" s="14">
        <f>($F$24/$E$24)*100</f>
        <v>104.79192938209331</v>
      </c>
      <c r="K24" s="14">
        <f>($F$24/$H$24)*100</f>
        <v>103.38392634983826</v>
      </c>
      <c r="L24" s="14">
        <f>($G$24/$I$24)*100</f>
        <v>100.5210951259753</v>
      </c>
      <c r="M24" s="14">
        <v>1</v>
      </c>
    </row>
    <row r="25" spans="1:13" s="2" customFormat="1" ht="13.5" customHeight="1">
      <c r="A25" s="11" t="s">
        <v>42</v>
      </c>
      <c r="B25" s="12" t="s">
        <v>71</v>
      </c>
      <c r="C25" s="13" t="s">
        <v>72</v>
      </c>
      <c r="D25" s="13" t="s">
        <v>50</v>
      </c>
      <c r="E25" s="14">
        <v>202</v>
      </c>
      <c r="F25" s="14">
        <v>200</v>
      </c>
      <c r="G25" s="14">
        <v>1604</v>
      </c>
      <c r="H25" s="14">
        <v>143</v>
      </c>
      <c r="I25" s="14">
        <v>1451.96</v>
      </c>
      <c r="J25" s="14">
        <f>($F$25/$E$25)*100</f>
        <v>99.00990099009901</v>
      </c>
      <c r="K25" s="14">
        <f>($F$25/$H$25)*100</f>
        <v>139.86013986013987</v>
      </c>
      <c r="L25" s="14">
        <f>($G$25/$I$25)*100</f>
        <v>110.47136284746135</v>
      </c>
      <c r="M25" s="14">
        <v>1</v>
      </c>
    </row>
    <row r="26" spans="1:13" s="2" customFormat="1" ht="13.5" customHeight="1">
      <c r="A26" s="11" t="s">
        <v>42</v>
      </c>
      <c r="B26" s="12" t="s">
        <v>73</v>
      </c>
      <c r="C26" s="13" t="s">
        <v>74</v>
      </c>
      <c r="D26" s="13" t="s">
        <v>75</v>
      </c>
      <c r="E26" s="14">
        <v>81.66</v>
      </c>
      <c r="F26" s="14">
        <v>90</v>
      </c>
      <c r="G26" s="14">
        <v>835.88</v>
      </c>
      <c r="H26" s="14">
        <v>92</v>
      </c>
      <c r="I26" s="14">
        <v>876.94</v>
      </c>
      <c r="J26" s="14">
        <f>($F$26/$E$26)*100</f>
        <v>110.21307861866276</v>
      </c>
      <c r="K26" s="14">
        <f>($F$26/$H$26)*100</f>
        <v>97.82608695652173</v>
      </c>
      <c r="L26" s="14">
        <f>($G$26/$I$26)*100</f>
        <v>95.31780965630487</v>
      </c>
      <c r="M26" s="14">
        <v>1</v>
      </c>
    </row>
    <row r="27" spans="1:13" s="2" customFormat="1" ht="13.5" customHeight="1">
      <c r="A27" s="11" t="s">
        <v>42</v>
      </c>
      <c r="B27" s="12" t="s">
        <v>76</v>
      </c>
      <c r="C27" s="13" t="s">
        <v>77</v>
      </c>
      <c r="D27" s="13" t="s">
        <v>75</v>
      </c>
      <c r="E27" s="14">
        <v>71</v>
      </c>
      <c r="F27" s="14">
        <v>70</v>
      </c>
      <c r="G27" s="14">
        <v>551.42</v>
      </c>
      <c r="H27" s="14">
        <v>40</v>
      </c>
      <c r="I27" s="14">
        <v>400</v>
      </c>
      <c r="J27" s="14">
        <f>($F$27/$E$27)*100</f>
        <v>98.59154929577466</v>
      </c>
      <c r="K27" s="14">
        <f>($F$27/$H$27)*100</f>
        <v>175</v>
      </c>
      <c r="L27" s="14">
        <f>($G$27/$I$27)*100</f>
        <v>137.855</v>
      </c>
      <c r="M27" s="14">
        <v>1</v>
      </c>
    </row>
    <row r="28" spans="1:13" s="2" customFormat="1" ht="13.5" customHeight="1">
      <c r="A28" s="11" t="s">
        <v>42</v>
      </c>
      <c r="B28" s="12" t="s">
        <v>78</v>
      </c>
      <c r="C28" s="13" t="s">
        <v>79</v>
      </c>
      <c r="D28" s="13" t="s">
        <v>50</v>
      </c>
      <c r="E28" s="14">
        <v>167109</v>
      </c>
      <c r="F28" s="14">
        <v>168932</v>
      </c>
      <c r="G28" s="14">
        <v>1567549</v>
      </c>
      <c r="H28" s="14">
        <v>157860</v>
      </c>
      <c r="I28" s="14">
        <v>1644651</v>
      </c>
      <c r="J28" s="14">
        <f>($F$28/$E$28)*100</f>
        <v>101.09090473882316</v>
      </c>
      <c r="K28" s="14">
        <f>($F$28/$H$28)*100</f>
        <v>107.01380970480172</v>
      </c>
      <c r="L28" s="14">
        <f>($G$28/$I$28)*100</f>
        <v>95.31195372148863</v>
      </c>
      <c r="M28" s="14">
        <v>1</v>
      </c>
    </row>
    <row r="29" spans="1:13" s="2" customFormat="1" ht="13.5" customHeight="1">
      <c r="A29" s="11" t="s">
        <v>42</v>
      </c>
      <c r="B29" s="12" t="s">
        <v>80</v>
      </c>
      <c r="C29" s="13" t="s">
        <v>81</v>
      </c>
      <c r="D29" s="13" t="s">
        <v>50</v>
      </c>
      <c r="E29" s="14">
        <v>122180</v>
      </c>
      <c r="F29" s="14">
        <v>127003</v>
      </c>
      <c r="G29" s="14">
        <v>1244676</v>
      </c>
      <c r="H29" s="14">
        <v>124467</v>
      </c>
      <c r="I29" s="14">
        <v>1238951</v>
      </c>
      <c r="J29" s="14">
        <f>($F$29/$E$29)*100</f>
        <v>103.94745457521691</v>
      </c>
      <c r="K29" s="14">
        <f>($F$29/$H$29)*100</f>
        <v>102.03748784818465</v>
      </c>
      <c r="L29" s="14">
        <f>($G$29/$I$29)*100</f>
        <v>100.46208445693172</v>
      </c>
      <c r="M29" s="14">
        <v>1</v>
      </c>
    </row>
    <row r="30" spans="1:13" s="2" customFormat="1" ht="13.5" customHeight="1">
      <c r="A30" s="11" t="s">
        <v>42</v>
      </c>
      <c r="B30" s="12" t="s">
        <v>82</v>
      </c>
      <c r="C30" s="13" t="s">
        <v>83</v>
      </c>
      <c r="D30" s="13" t="s">
        <v>50</v>
      </c>
      <c r="E30" s="14">
        <v>46867.93</v>
      </c>
      <c r="F30" s="14">
        <v>42887</v>
      </c>
      <c r="G30" s="14">
        <v>440158.93</v>
      </c>
      <c r="H30" s="14">
        <v>39052</v>
      </c>
      <c r="I30" s="14">
        <v>411976.96</v>
      </c>
      <c r="J30" s="14">
        <f>($F$30/$E$30)*100</f>
        <v>91.50606822191635</v>
      </c>
      <c r="K30" s="14">
        <f>($F$30/$H$30)*100</f>
        <v>109.82023968042608</v>
      </c>
      <c r="L30" s="14">
        <f>($G$30/$I$30)*100</f>
        <v>106.84066652659409</v>
      </c>
      <c r="M30" s="14">
        <v>1</v>
      </c>
    </row>
    <row r="31" spans="1:13" s="2" customFormat="1" ht="13.5" customHeight="1">
      <c r="A31" s="11" t="s">
        <v>42</v>
      </c>
      <c r="B31" s="12" t="s">
        <v>84</v>
      </c>
      <c r="C31" s="13" t="s">
        <v>85</v>
      </c>
      <c r="D31" s="13" t="s">
        <v>75</v>
      </c>
      <c r="E31" s="14">
        <v>2250</v>
      </c>
      <c r="F31" s="14">
        <v>2859</v>
      </c>
      <c r="G31" s="14">
        <v>14858</v>
      </c>
      <c r="H31" s="14"/>
      <c r="I31" s="14">
        <v>1500</v>
      </c>
      <c r="J31" s="14">
        <f>($F$31/$E$31)*100</f>
        <v>127.06666666666666</v>
      </c>
      <c r="K31" s="14" t="e">
        <f>($F$31/$H$31)*100</f>
        <v>#DIV/0!</v>
      </c>
      <c r="L31" s="14">
        <f>($G$31/$I$31)*100</f>
        <v>990.5333333333333</v>
      </c>
      <c r="M31" s="14">
        <v>1</v>
      </c>
    </row>
    <row r="32" spans="1:13" s="2" customFormat="1" ht="13.5" customHeight="1">
      <c r="A32" s="11" t="s">
        <v>42</v>
      </c>
      <c r="B32" s="12" t="s">
        <v>86</v>
      </c>
      <c r="C32" s="13" t="s">
        <v>87</v>
      </c>
      <c r="D32" s="13" t="s">
        <v>50</v>
      </c>
      <c r="E32" s="14">
        <v>1647.01522280748</v>
      </c>
      <c r="F32" s="14">
        <v>1686.77491728637</v>
      </c>
      <c r="G32" s="14">
        <v>18255.9649297904</v>
      </c>
      <c r="H32" s="14">
        <v>2002.44279466425</v>
      </c>
      <c r="I32" s="14">
        <v>21006.3357711717</v>
      </c>
      <c r="J32" s="14">
        <f>($F$32/$E$32)*100</f>
        <v>102.41404535479133</v>
      </c>
      <c r="K32" s="14">
        <f>($F$32/$H$32)*100</f>
        <v>84.23586040914553</v>
      </c>
      <c r="L32" s="14">
        <f>($G$32/$I$32)*100</f>
        <v>86.90694621212423</v>
      </c>
      <c r="M32" s="14">
        <v>0.829986257</v>
      </c>
    </row>
    <row r="33" spans="1:13" s="2" customFormat="1" ht="13.5" customHeight="1">
      <c r="A33" s="11" t="s">
        <v>42</v>
      </c>
      <c r="B33" s="12" t="s">
        <v>88</v>
      </c>
      <c r="C33" s="13" t="s">
        <v>89</v>
      </c>
      <c r="D33" s="13" t="s">
        <v>50</v>
      </c>
      <c r="E33" s="14">
        <v>7817</v>
      </c>
      <c r="F33" s="14">
        <v>7589</v>
      </c>
      <c r="G33" s="14">
        <v>79157</v>
      </c>
      <c r="H33" s="14">
        <v>7821</v>
      </c>
      <c r="I33" s="14">
        <v>87929</v>
      </c>
      <c r="J33" s="14">
        <f>($F$33/$E$33)*100</f>
        <v>97.08328003070231</v>
      </c>
      <c r="K33" s="14">
        <f>($F$33/$H$33)*100</f>
        <v>97.03362741337425</v>
      </c>
      <c r="L33" s="14">
        <f>($G$33/$I$33)*100</f>
        <v>90.0237691774045</v>
      </c>
      <c r="M33" s="14">
        <v>1</v>
      </c>
    </row>
    <row r="34" spans="1:13" s="2" customFormat="1" ht="13.5" customHeight="1">
      <c r="A34" s="11" t="s">
        <v>42</v>
      </c>
      <c r="B34" s="12" t="s">
        <v>90</v>
      </c>
      <c r="C34" s="13" t="s">
        <v>91</v>
      </c>
      <c r="D34" s="13" t="s">
        <v>50</v>
      </c>
      <c r="E34" s="14">
        <v>4104</v>
      </c>
      <c r="F34" s="14">
        <v>4400</v>
      </c>
      <c r="G34" s="14">
        <v>44502</v>
      </c>
      <c r="H34" s="14">
        <v>4188</v>
      </c>
      <c r="I34" s="14">
        <v>47839</v>
      </c>
      <c r="J34" s="14">
        <f>($F$34/$E$34)*100</f>
        <v>107.21247563352827</v>
      </c>
      <c r="K34" s="14">
        <f>($F$34/$H$34)*100</f>
        <v>105.06208213944603</v>
      </c>
      <c r="L34" s="14">
        <f>($G$34/$I$34)*100</f>
        <v>93.02451974330566</v>
      </c>
      <c r="M34" s="14">
        <v>1</v>
      </c>
    </row>
    <row r="35" spans="1:13" s="2" customFormat="1" ht="13.5" customHeight="1">
      <c r="A35" s="11" t="s">
        <v>42</v>
      </c>
      <c r="B35" s="12" t="s">
        <v>92</v>
      </c>
      <c r="C35" s="13" t="s">
        <v>93</v>
      </c>
      <c r="D35" s="13" t="s">
        <v>50</v>
      </c>
      <c r="E35" s="14">
        <v>24178</v>
      </c>
      <c r="F35" s="14">
        <v>25152</v>
      </c>
      <c r="G35" s="14">
        <v>261111</v>
      </c>
      <c r="H35" s="14">
        <v>25666</v>
      </c>
      <c r="I35" s="14">
        <v>268315</v>
      </c>
      <c r="J35" s="14">
        <f>($F$35/$E$35)*100</f>
        <v>104.02845562081231</v>
      </c>
      <c r="K35" s="14">
        <f>($F$35/$H$35)*100</f>
        <v>97.99735058053456</v>
      </c>
      <c r="L35" s="14">
        <f>($G$35/$I$35)*100</f>
        <v>97.3150960624639</v>
      </c>
      <c r="M35" s="14">
        <v>1</v>
      </c>
    </row>
    <row r="36" spans="1:13" s="2" customFormat="1" ht="13.5" customHeight="1">
      <c r="A36" s="11" t="s">
        <v>42</v>
      </c>
      <c r="B36" s="12" t="s">
        <v>94</v>
      </c>
      <c r="C36" s="13" t="s">
        <v>95</v>
      </c>
      <c r="D36" s="13" t="s">
        <v>50</v>
      </c>
      <c r="E36" s="14">
        <v>6761</v>
      </c>
      <c r="F36" s="14">
        <v>6930</v>
      </c>
      <c r="G36" s="14">
        <v>76741</v>
      </c>
      <c r="H36" s="14">
        <v>6700</v>
      </c>
      <c r="I36" s="14">
        <v>76033</v>
      </c>
      <c r="J36" s="14">
        <f>($F$36/$E$36)*100</f>
        <v>102.49963023221417</v>
      </c>
      <c r="K36" s="14">
        <f>($F$36/$H$36)*100</f>
        <v>103.43283582089553</v>
      </c>
      <c r="L36" s="14">
        <f>($G$36/$I$36)*100</f>
        <v>100.9311746215459</v>
      </c>
      <c r="M36" s="14">
        <v>1</v>
      </c>
    </row>
    <row r="37" spans="1:13" s="2" customFormat="1" ht="13.5" customHeight="1">
      <c r="A37" s="11" t="s">
        <v>42</v>
      </c>
      <c r="B37" s="12" t="s">
        <v>96</v>
      </c>
      <c r="C37" s="13" t="s">
        <v>97</v>
      </c>
      <c r="D37" s="13" t="s">
        <v>98</v>
      </c>
      <c r="E37" s="14">
        <v>5400</v>
      </c>
      <c r="F37" s="14">
        <v>6000</v>
      </c>
      <c r="G37" s="14">
        <v>67270</v>
      </c>
      <c r="H37" s="14">
        <v>7500</v>
      </c>
      <c r="I37" s="14">
        <v>63746</v>
      </c>
      <c r="J37" s="14">
        <f>($F$37/$E$37)*100</f>
        <v>111.11111111111111</v>
      </c>
      <c r="K37" s="14">
        <f>($F$37/$H$37)*100</f>
        <v>80</v>
      </c>
      <c r="L37" s="14">
        <f>($G$37/$I$37)*100</f>
        <v>105.5281900040787</v>
      </c>
      <c r="M37" s="14">
        <v>1</v>
      </c>
    </row>
    <row r="38" spans="1:13" s="2" customFormat="1" ht="13.5" customHeight="1">
      <c r="A38" s="11" t="s">
        <v>42</v>
      </c>
      <c r="B38" s="12" t="s">
        <v>99</v>
      </c>
      <c r="C38" s="13" t="s">
        <v>100</v>
      </c>
      <c r="D38" s="13" t="s">
        <v>98</v>
      </c>
      <c r="E38" s="14">
        <v>894.87</v>
      </c>
      <c r="F38" s="14">
        <v>959</v>
      </c>
      <c r="G38" s="14">
        <v>8831.31</v>
      </c>
      <c r="H38" s="14">
        <v>812.71</v>
      </c>
      <c r="I38" s="14">
        <v>2518.71</v>
      </c>
      <c r="J38" s="14">
        <f>($F$38/$E$38)*100</f>
        <v>107.16640405869009</v>
      </c>
      <c r="K38" s="14">
        <f>($F$38/$H$38)*100</f>
        <v>118.00027069926541</v>
      </c>
      <c r="L38" s="14">
        <f>($G$38/$I$38)*100</f>
        <v>350.62829781912166</v>
      </c>
      <c r="M38" s="14">
        <v>1</v>
      </c>
    </row>
    <row r="39" spans="1:13" s="2" customFormat="1" ht="13.5" customHeight="1">
      <c r="A39" s="11" t="s">
        <v>42</v>
      </c>
      <c r="B39" s="12" t="s">
        <v>101</v>
      </c>
      <c r="C39" s="13" t="s">
        <v>102</v>
      </c>
      <c r="D39" s="13" t="s">
        <v>98</v>
      </c>
      <c r="E39" s="14">
        <v>873</v>
      </c>
      <c r="F39" s="14">
        <v>917</v>
      </c>
      <c r="G39" s="14">
        <v>12746</v>
      </c>
      <c r="H39" s="14">
        <v>852</v>
      </c>
      <c r="I39" s="14">
        <v>17879</v>
      </c>
      <c r="J39" s="14">
        <f>($F$39/$E$39)*100</f>
        <v>105.04009163802979</v>
      </c>
      <c r="K39" s="14">
        <f>($F$39/$H$39)*100</f>
        <v>107.62910798122066</v>
      </c>
      <c r="L39" s="14">
        <f>($G$39/$I$39)*100</f>
        <v>71.29034062307736</v>
      </c>
      <c r="M39" s="14">
        <v>1</v>
      </c>
    </row>
    <row r="40" spans="1:13" s="2" customFormat="1" ht="13.5" customHeight="1">
      <c r="A40" s="11" t="s">
        <v>42</v>
      </c>
      <c r="B40" s="12" t="s">
        <v>103</v>
      </c>
      <c r="C40" s="13" t="s">
        <v>104</v>
      </c>
      <c r="D40" s="13" t="s">
        <v>98</v>
      </c>
      <c r="E40" s="14">
        <v>37</v>
      </c>
      <c r="F40" s="14">
        <v>41</v>
      </c>
      <c r="G40" s="14">
        <v>319.3</v>
      </c>
      <c r="H40" s="14">
        <v>29</v>
      </c>
      <c r="I40" s="14">
        <v>284.2</v>
      </c>
      <c r="J40" s="14">
        <f>($F$40/$E$40)*100</f>
        <v>110.8108108108108</v>
      </c>
      <c r="K40" s="14">
        <f>($F$40/$H$40)*100</f>
        <v>141.3793103448276</v>
      </c>
      <c r="L40" s="14">
        <f>($G$40/$I$40)*100</f>
        <v>112.35045742434906</v>
      </c>
      <c r="M40" s="14">
        <v>1</v>
      </c>
    </row>
    <row r="41" spans="1:13" s="2" customFormat="1" ht="13.5" customHeight="1">
      <c r="A41" s="11" t="s">
        <v>42</v>
      </c>
      <c r="B41" s="12" t="s">
        <v>105</v>
      </c>
      <c r="C41" s="13" t="s">
        <v>106</v>
      </c>
      <c r="D41" s="13" t="s">
        <v>98</v>
      </c>
      <c r="E41" s="14">
        <v>20009</v>
      </c>
      <c r="F41" s="14">
        <v>20420</v>
      </c>
      <c r="G41" s="14">
        <v>223655</v>
      </c>
      <c r="H41" s="14">
        <v>18512</v>
      </c>
      <c r="I41" s="14">
        <v>219869</v>
      </c>
      <c r="J41" s="14">
        <f>($F$41/$E$41)*100</f>
        <v>102.05407566595032</v>
      </c>
      <c r="K41" s="14">
        <f>($F$41/$H$41)*100</f>
        <v>110.30682800345721</v>
      </c>
      <c r="L41" s="14">
        <f>($G$41/$I$41)*100</f>
        <v>101.7219344245892</v>
      </c>
      <c r="M41" s="14">
        <v>1</v>
      </c>
    </row>
    <row r="42" spans="1:13" s="2" customFormat="1" ht="13.5" customHeight="1">
      <c r="A42" s="11" t="s">
        <v>42</v>
      </c>
      <c r="B42" s="12" t="s">
        <v>107</v>
      </c>
      <c r="C42" s="13" t="s">
        <v>108</v>
      </c>
      <c r="D42" s="13" t="s">
        <v>98</v>
      </c>
      <c r="E42" s="14">
        <v>1831</v>
      </c>
      <c r="F42" s="14">
        <v>1500</v>
      </c>
      <c r="G42" s="14">
        <v>16046</v>
      </c>
      <c r="H42" s="14">
        <v>1370</v>
      </c>
      <c r="I42" s="14">
        <v>16988</v>
      </c>
      <c r="J42" s="14">
        <f>($F$42/$E$42)*100</f>
        <v>81.92244675040962</v>
      </c>
      <c r="K42" s="14">
        <f>($F$42/$H$42)*100</f>
        <v>109.48905109489051</v>
      </c>
      <c r="L42" s="14">
        <f>($G$42/$I$42)*100</f>
        <v>94.4549093477749</v>
      </c>
      <c r="M42" s="14">
        <v>1</v>
      </c>
    </row>
    <row r="43" spans="1:13" s="2" customFormat="1" ht="13.5" customHeight="1">
      <c r="A43" s="11" t="s">
        <v>42</v>
      </c>
      <c r="B43" s="12" t="s">
        <v>109</v>
      </c>
      <c r="C43" s="13" t="s">
        <v>110</v>
      </c>
      <c r="D43" s="13" t="s">
        <v>50</v>
      </c>
      <c r="E43" s="14">
        <v>109.28</v>
      </c>
      <c r="F43" s="14">
        <v>116</v>
      </c>
      <c r="G43" s="14">
        <v>1664.08</v>
      </c>
      <c r="H43" s="14">
        <v>98</v>
      </c>
      <c r="I43" s="14">
        <v>1264.74</v>
      </c>
      <c r="J43" s="14">
        <f>($F$43/$E$43)*100</f>
        <v>106.1493411420205</v>
      </c>
      <c r="K43" s="14">
        <f>($F$43/$H$43)*100</f>
        <v>118.36734693877551</v>
      </c>
      <c r="L43" s="14">
        <f>($G$43/$I$43)*100</f>
        <v>131.57486914306497</v>
      </c>
      <c r="M43" s="14">
        <v>1</v>
      </c>
    </row>
    <row r="44" spans="1:13" s="2" customFormat="1" ht="13.5" customHeight="1">
      <c r="A44" s="11" t="s">
        <v>42</v>
      </c>
      <c r="B44" s="12" t="s">
        <v>111</v>
      </c>
      <c r="C44" s="13" t="s">
        <v>112</v>
      </c>
      <c r="D44" s="13" t="s">
        <v>98</v>
      </c>
      <c r="E44" s="14">
        <v>1314</v>
      </c>
      <c r="F44" s="14">
        <v>1300</v>
      </c>
      <c r="G44" s="14">
        <v>13284</v>
      </c>
      <c r="H44" s="14">
        <v>1290</v>
      </c>
      <c r="I44" s="14">
        <v>11982</v>
      </c>
      <c r="J44" s="14">
        <f>($F$44/$E$44)*100</f>
        <v>98.93455098934551</v>
      </c>
      <c r="K44" s="14">
        <f>($F$44/$H$44)*100</f>
        <v>100.7751937984496</v>
      </c>
      <c r="L44" s="14">
        <f>($G$44/$I$44)*100</f>
        <v>110.86629944917377</v>
      </c>
      <c r="M44" s="14">
        <v>1</v>
      </c>
    </row>
    <row r="45" spans="1:13" s="2" customFormat="1" ht="13.5" customHeight="1">
      <c r="A45" s="11" t="s">
        <v>42</v>
      </c>
      <c r="B45" s="12" t="s">
        <v>113</v>
      </c>
      <c r="C45" s="13" t="s">
        <v>114</v>
      </c>
      <c r="D45" s="13" t="s">
        <v>115</v>
      </c>
      <c r="E45" s="14">
        <v>0.092510729638549</v>
      </c>
      <c r="F45" s="14">
        <v>0.102789699598388</v>
      </c>
      <c r="G45" s="14">
        <v>1.96328326232921</v>
      </c>
      <c r="H45" s="14">
        <v>0.205579399196776</v>
      </c>
      <c r="I45" s="14">
        <v>1.22319742522081</v>
      </c>
      <c r="J45" s="14">
        <f>($F$45/$E$45)*100</f>
        <v>111.11111111111136</v>
      </c>
      <c r="K45" s="14">
        <f>($F$45/$H$45)*100</f>
        <v>50</v>
      </c>
      <c r="L45" s="14">
        <f>($G$45/$I$45)*100</f>
        <v>160.50420168067313</v>
      </c>
      <c r="M45" s="14">
        <v>0.972860125</v>
      </c>
    </row>
    <row r="46" spans="1:13" s="2" customFormat="1" ht="13.5" customHeight="1">
      <c r="A46" s="11" t="s">
        <v>42</v>
      </c>
      <c r="B46" s="12" t="s">
        <v>116</v>
      </c>
      <c r="C46" s="13" t="s">
        <v>117</v>
      </c>
      <c r="D46" s="13" t="s">
        <v>50</v>
      </c>
      <c r="E46" s="14">
        <v>445</v>
      </c>
      <c r="F46" s="14">
        <v>460</v>
      </c>
      <c r="G46" s="14">
        <v>6136.5</v>
      </c>
      <c r="H46" s="14">
        <v>450</v>
      </c>
      <c r="I46" s="14">
        <v>5000</v>
      </c>
      <c r="J46" s="14">
        <f>($F$46/$E$46)*100</f>
        <v>103.37078651685394</v>
      </c>
      <c r="K46" s="14">
        <f>($F$46/$H$46)*100</f>
        <v>102.22222222222221</v>
      </c>
      <c r="L46" s="14">
        <f>($G$46/$I$46)*100</f>
        <v>122.73</v>
      </c>
      <c r="M46" s="14">
        <v>1</v>
      </c>
    </row>
    <row r="47" spans="1:13" s="2" customFormat="1" ht="13.5" customHeight="1">
      <c r="A47" s="11" t="s">
        <v>42</v>
      </c>
      <c r="B47" s="12" t="s">
        <v>118</v>
      </c>
      <c r="C47" s="13" t="s">
        <v>119</v>
      </c>
      <c r="D47" s="13" t="s">
        <v>98</v>
      </c>
      <c r="E47" s="14">
        <v>883</v>
      </c>
      <c r="F47" s="14">
        <v>900</v>
      </c>
      <c r="G47" s="14">
        <v>10156</v>
      </c>
      <c r="H47" s="14">
        <v>850</v>
      </c>
      <c r="I47" s="14">
        <v>9633</v>
      </c>
      <c r="J47" s="14">
        <f>($F$47/$E$47)*100</f>
        <v>101.92525481313703</v>
      </c>
      <c r="K47" s="14">
        <f>($F$47/$H$47)*100</f>
        <v>105.88235294117648</v>
      </c>
      <c r="L47" s="14">
        <f>($G$47/$I$47)*100</f>
        <v>105.42925360739126</v>
      </c>
      <c r="M47" s="14">
        <v>1</v>
      </c>
    </row>
    <row r="48" spans="1:13" s="2" customFormat="1" ht="13.5" customHeight="1">
      <c r="A48" s="11" t="s">
        <v>42</v>
      </c>
      <c r="B48" s="12" t="s">
        <v>120</v>
      </c>
      <c r="C48" s="13" t="s">
        <v>121</v>
      </c>
      <c r="D48" s="13" t="s">
        <v>115</v>
      </c>
      <c r="E48" s="14">
        <v>58.9132948140337</v>
      </c>
      <c r="F48" s="14">
        <v>56.5086705359099</v>
      </c>
      <c r="G48" s="14">
        <v>509.299422106626</v>
      </c>
      <c r="H48" s="14">
        <v>66.7283237179362</v>
      </c>
      <c r="I48" s="14">
        <v>405.010867164396</v>
      </c>
      <c r="J48" s="14">
        <f>($F$48/$E$48)*100</f>
        <v>95.91836734693882</v>
      </c>
      <c r="K48" s="14">
        <f>($F$48/$H$48)*100</f>
        <v>84.68468468468461</v>
      </c>
      <c r="L48" s="14">
        <f>($G$48/$I$48)*100</f>
        <v>125.74956955411736</v>
      </c>
      <c r="M48" s="14">
        <v>0.831730769</v>
      </c>
    </row>
    <row r="49" spans="1:13" s="2" customFormat="1" ht="13.5" customHeight="1">
      <c r="A49" s="11" t="s">
        <v>42</v>
      </c>
      <c r="B49" s="12" t="s">
        <v>122</v>
      </c>
      <c r="C49" s="13" t="s">
        <v>123</v>
      </c>
      <c r="D49" s="13" t="s">
        <v>115</v>
      </c>
      <c r="E49" s="14">
        <v>924.404544698525</v>
      </c>
      <c r="F49" s="14">
        <v>957.066825276941</v>
      </c>
      <c r="G49" s="14">
        <v>12193.2513693904</v>
      </c>
      <c r="H49" s="14">
        <v>917.534064981019</v>
      </c>
      <c r="I49" s="14">
        <v>10475.1014030053</v>
      </c>
      <c r="J49" s="14">
        <f>($F$49/$E$49)*100</f>
        <v>103.53333189086258</v>
      </c>
      <c r="K49" s="14">
        <f>($F$49/$H$49)*100</f>
        <v>104.3085877467383</v>
      </c>
      <c r="L49" s="14">
        <f>($G$49/$I$49)*100</f>
        <v>116.40222753253889</v>
      </c>
      <c r="M49" s="14">
        <v>0.999930177</v>
      </c>
    </row>
    <row r="50" spans="1:13" s="2" customFormat="1" ht="13.5" customHeight="1">
      <c r="A50" s="11" t="s">
        <v>42</v>
      </c>
      <c r="B50" s="12" t="s">
        <v>124</v>
      </c>
      <c r="C50" s="13" t="s">
        <v>125</v>
      </c>
      <c r="D50" s="13" t="s">
        <v>115</v>
      </c>
      <c r="E50" s="14">
        <v>191.459313498878</v>
      </c>
      <c r="F50" s="14">
        <v>108.169103671682</v>
      </c>
      <c r="G50" s="14">
        <v>2161.11052225654</v>
      </c>
      <c r="H50" s="14">
        <v>65.9831532397262</v>
      </c>
      <c r="I50" s="14">
        <v>1453.23027400832</v>
      </c>
      <c r="J50" s="14">
        <f>($F$50/$E$50)*100</f>
        <v>56.497175141242685</v>
      </c>
      <c r="K50" s="14">
        <f>($F$50/$H$50)*100</f>
        <v>163.93442622950772</v>
      </c>
      <c r="L50" s="14">
        <f>($G$50/$I$50)*100</f>
        <v>148.7108107303418</v>
      </c>
      <c r="M50" s="14">
        <v>0.924478401</v>
      </c>
    </row>
    <row r="51" spans="1:13" s="2" customFormat="1" ht="13.5" customHeight="1">
      <c r="A51" s="11" t="s">
        <v>42</v>
      </c>
      <c r="B51" s="12" t="s">
        <v>126</v>
      </c>
      <c r="C51" s="13" t="s">
        <v>127</v>
      </c>
      <c r="D51" s="13" t="s">
        <v>115</v>
      </c>
      <c r="E51" s="14">
        <v>17.2</v>
      </c>
      <c r="F51" s="14">
        <v>30</v>
      </c>
      <c r="G51" s="14">
        <v>1022.8</v>
      </c>
      <c r="H51" s="14">
        <v>127.5</v>
      </c>
      <c r="I51" s="14">
        <v>1089.7</v>
      </c>
      <c r="J51" s="14">
        <f>($F$51/$E$51)*100</f>
        <v>174.41860465116278</v>
      </c>
      <c r="K51" s="14">
        <f>($F$51/$H$51)*100</f>
        <v>23.52941176470588</v>
      </c>
      <c r="L51" s="14">
        <f>($G$51/$I$51)*100</f>
        <v>93.86069560429475</v>
      </c>
      <c r="M51" s="14">
        <v>1</v>
      </c>
    </row>
    <row r="52" spans="1:13" s="2" customFormat="1" ht="13.5" customHeight="1">
      <c r="A52" s="11" t="s">
        <v>42</v>
      </c>
      <c r="B52" s="12" t="s">
        <v>128</v>
      </c>
      <c r="C52" s="13" t="s">
        <v>129</v>
      </c>
      <c r="D52" s="13" t="s">
        <v>115</v>
      </c>
      <c r="E52" s="14">
        <v>386.213450013101</v>
      </c>
      <c r="F52" s="14">
        <v>392.292212220481</v>
      </c>
      <c r="G52" s="14">
        <v>5954.28894869209</v>
      </c>
      <c r="H52" s="14">
        <v>388.758048146423</v>
      </c>
      <c r="I52" s="14">
        <v>4515.28336265774</v>
      </c>
      <c r="J52" s="14">
        <f>($F$52/$E$52)*100</f>
        <v>101.57393850658846</v>
      </c>
      <c r="K52" s="14">
        <f>($F$52/$H$52)*100</f>
        <v>100.90909090909082</v>
      </c>
      <c r="L52" s="14">
        <f>($G$52/$I$52)*100</f>
        <v>131.86966288617018</v>
      </c>
      <c r="M52" s="14">
        <v>0.565904683</v>
      </c>
    </row>
    <row r="53" spans="1:13" s="2" customFormat="1" ht="13.5" customHeight="1">
      <c r="A53" s="11" t="s">
        <v>42</v>
      </c>
      <c r="B53" s="12" t="s">
        <v>130</v>
      </c>
      <c r="C53" s="13" t="s">
        <v>131</v>
      </c>
      <c r="D53" s="13" t="s">
        <v>115</v>
      </c>
      <c r="E53" s="14">
        <v>895.064949374785</v>
      </c>
      <c r="F53" s="14">
        <v>932.015566523992</v>
      </c>
      <c r="G53" s="14">
        <v>10863.1114356872</v>
      </c>
      <c r="H53" s="14">
        <v>963.896098992645</v>
      </c>
      <c r="I53" s="14">
        <v>12384.4468450312</v>
      </c>
      <c r="J53" s="14">
        <f>($F$53/$E$53)*100</f>
        <v>104.12826099100603</v>
      </c>
      <c r="K53" s="14">
        <f>($F$53/$H$53)*100</f>
        <v>96.69253434037435</v>
      </c>
      <c r="L53" s="14">
        <f>($G$53/$I$53)*100</f>
        <v>87.71575809254348</v>
      </c>
      <c r="M53" s="14">
        <v>0.999983298</v>
      </c>
    </row>
    <row r="54" spans="1:13" s="2" customFormat="1" ht="13.5" customHeight="1">
      <c r="A54" s="11" t="s">
        <v>42</v>
      </c>
      <c r="B54" s="12" t="s">
        <v>132</v>
      </c>
      <c r="C54" s="13" t="s">
        <v>133</v>
      </c>
      <c r="D54" s="13" t="s">
        <v>115</v>
      </c>
      <c r="E54" s="14">
        <v>1688</v>
      </c>
      <c r="F54" s="14">
        <v>1580</v>
      </c>
      <c r="G54" s="14">
        <v>12187</v>
      </c>
      <c r="H54" s="14">
        <v>614</v>
      </c>
      <c r="I54" s="14">
        <v>9480</v>
      </c>
      <c r="J54" s="14">
        <f>($F$54/$E$54)*100</f>
        <v>93.60189573459715</v>
      </c>
      <c r="K54" s="14">
        <f>($F$54/$H$54)*100</f>
        <v>257.328990228013</v>
      </c>
      <c r="L54" s="14">
        <f>($G$54/$I$54)*100</f>
        <v>128.55485232067508</v>
      </c>
      <c r="M54" s="14">
        <v>1</v>
      </c>
    </row>
    <row r="55" spans="1:13" s="2" customFormat="1" ht="13.5" customHeight="1">
      <c r="A55" s="11" t="s">
        <v>42</v>
      </c>
      <c r="B55" s="12" t="s">
        <v>134</v>
      </c>
      <c r="C55" s="13" t="s">
        <v>135</v>
      </c>
      <c r="D55" s="13" t="s">
        <v>115</v>
      </c>
      <c r="E55" s="14">
        <v>495</v>
      </c>
      <c r="F55" s="14">
        <v>545</v>
      </c>
      <c r="G55" s="14">
        <v>15584</v>
      </c>
      <c r="H55" s="14">
        <v>1325</v>
      </c>
      <c r="I55" s="14">
        <v>16448</v>
      </c>
      <c r="J55" s="14">
        <f>($F$55/$E$55)*100</f>
        <v>110.1010101010101</v>
      </c>
      <c r="K55" s="14">
        <f>($F$55/$H$55)*100</f>
        <v>41.132075471698116</v>
      </c>
      <c r="L55" s="14">
        <f>($G$55/$I$55)*100</f>
        <v>94.74708171206225</v>
      </c>
      <c r="M55" s="14">
        <v>1</v>
      </c>
    </row>
    <row r="56" spans="1:13" s="2" customFormat="1" ht="13.5" customHeight="1">
      <c r="A56" s="11" t="s">
        <v>42</v>
      </c>
      <c r="B56" s="12" t="s">
        <v>136</v>
      </c>
      <c r="C56" s="13" t="s">
        <v>137</v>
      </c>
      <c r="D56" s="13" t="s">
        <v>115</v>
      </c>
      <c r="E56" s="14">
        <v>1374</v>
      </c>
      <c r="F56" s="14">
        <v>1318</v>
      </c>
      <c r="G56" s="14">
        <v>11556.7</v>
      </c>
      <c r="H56" s="14">
        <v>1176</v>
      </c>
      <c r="I56" s="14">
        <v>9843.6</v>
      </c>
      <c r="J56" s="14">
        <f>($F$56/$E$56)*100</f>
        <v>95.92430858806405</v>
      </c>
      <c r="K56" s="14">
        <f>($F$56/$H$56)*100</f>
        <v>112.0748299319728</v>
      </c>
      <c r="L56" s="14">
        <f>($G$56/$I$56)*100</f>
        <v>117.40318582632369</v>
      </c>
      <c r="M56" s="14">
        <v>1</v>
      </c>
    </row>
    <row r="57" spans="1:13" s="2" customFormat="1" ht="13.5" customHeight="1">
      <c r="A57" s="11" t="s">
        <v>42</v>
      </c>
      <c r="B57" s="12" t="s">
        <v>138</v>
      </c>
      <c r="C57" s="13" t="s">
        <v>139</v>
      </c>
      <c r="D57" s="13" t="s">
        <v>115</v>
      </c>
      <c r="E57" s="14">
        <v>1</v>
      </c>
      <c r="F57" s="14">
        <v>7</v>
      </c>
      <c r="G57" s="14">
        <v>64.88</v>
      </c>
      <c r="H57" s="14">
        <v>5</v>
      </c>
      <c r="I57" s="14">
        <v>97.1</v>
      </c>
      <c r="J57" s="14">
        <f>($F$57/$E$57)*100</f>
        <v>700</v>
      </c>
      <c r="K57" s="14">
        <f>($F$57/$H$57)*100</f>
        <v>140</v>
      </c>
      <c r="L57" s="14">
        <f>($G$57/$I$57)*100</f>
        <v>66.81771369721936</v>
      </c>
      <c r="M57" s="14">
        <v>1</v>
      </c>
    </row>
    <row r="58" spans="1:13" s="2" customFormat="1" ht="13.5" customHeight="1">
      <c r="A58" s="11" t="s">
        <v>42</v>
      </c>
      <c r="B58" s="12" t="s">
        <v>140</v>
      </c>
      <c r="C58" s="13" t="s">
        <v>141</v>
      </c>
      <c r="D58" s="13" t="s">
        <v>115</v>
      </c>
      <c r="E58" s="14">
        <v>4268</v>
      </c>
      <c r="F58" s="14">
        <v>4800</v>
      </c>
      <c r="G58" s="14">
        <v>42874</v>
      </c>
      <c r="H58" s="14">
        <v>3952</v>
      </c>
      <c r="I58" s="14">
        <v>41190</v>
      </c>
      <c r="J58" s="14">
        <f>($F$58/$E$58)*100</f>
        <v>112.46485473289599</v>
      </c>
      <c r="K58" s="14">
        <f>($F$58/$H$58)*100</f>
        <v>121.4574898785425</v>
      </c>
      <c r="L58" s="14">
        <f>($G$58/$I$58)*100</f>
        <v>104.08837096382616</v>
      </c>
      <c r="M58" s="14">
        <v>1</v>
      </c>
    </row>
    <row r="59" spans="1:13" s="2" customFormat="1" ht="13.5" customHeight="1">
      <c r="A59" s="11" t="s">
        <v>42</v>
      </c>
      <c r="B59" s="12" t="s">
        <v>142</v>
      </c>
      <c r="C59" s="13" t="s">
        <v>143</v>
      </c>
      <c r="D59" s="13" t="s">
        <v>115</v>
      </c>
      <c r="E59" s="14">
        <v>82</v>
      </c>
      <c r="F59" s="14">
        <v>83</v>
      </c>
      <c r="G59" s="14">
        <v>1071.8</v>
      </c>
      <c r="H59" s="14">
        <v>113</v>
      </c>
      <c r="I59" s="14">
        <v>733.7</v>
      </c>
      <c r="J59" s="14">
        <f>($F$59/$E$59)*100</f>
        <v>101.21951219512195</v>
      </c>
      <c r="K59" s="14">
        <f>($F$59/$H$59)*100</f>
        <v>73.45132743362832</v>
      </c>
      <c r="L59" s="14">
        <f>($G$59/$I$59)*100</f>
        <v>146.08150470219434</v>
      </c>
      <c r="M59" s="14">
        <v>1</v>
      </c>
    </row>
    <row r="60" spans="1:13" s="2" customFormat="1" ht="13.5" customHeight="1">
      <c r="A60" s="11" t="s">
        <v>42</v>
      </c>
      <c r="B60" s="12" t="s">
        <v>144</v>
      </c>
      <c r="C60" s="13" t="s">
        <v>145</v>
      </c>
      <c r="D60" s="13" t="s">
        <v>115</v>
      </c>
      <c r="E60" s="14">
        <v>80.5</v>
      </c>
      <c r="F60" s="14">
        <v>90</v>
      </c>
      <c r="G60" s="14">
        <v>650.3</v>
      </c>
      <c r="H60" s="14">
        <v>115</v>
      </c>
      <c r="I60" s="14">
        <v>619.16</v>
      </c>
      <c r="J60" s="14">
        <f>($F$60/$E$60)*100</f>
        <v>111.80124223602483</v>
      </c>
      <c r="K60" s="14">
        <f>($F$60/$H$60)*100</f>
        <v>78.26086956521739</v>
      </c>
      <c r="L60" s="14">
        <f>($G$60/$I$60)*100</f>
        <v>105.02939466373797</v>
      </c>
      <c r="M60" s="14">
        <v>1</v>
      </c>
    </row>
    <row r="61" spans="1:13" s="2" customFormat="1" ht="13.5" customHeight="1">
      <c r="A61" s="11" t="s">
        <v>42</v>
      </c>
      <c r="B61" s="12" t="s">
        <v>146</v>
      </c>
      <c r="C61" s="13" t="s">
        <v>147</v>
      </c>
      <c r="D61" s="13" t="s">
        <v>115</v>
      </c>
      <c r="E61" s="14">
        <v>2777.13</v>
      </c>
      <c r="F61" s="14">
        <v>2841.01</v>
      </c>
      <c r="G61" s="14">
        <v>27679.14</v>
      </c>
      <c r="H61" s="14">
        <v>2310</v>
      </c>
      <c r="I61" s="14">
        <v>22130.67</v>
      </c>
      <c r="J61" s="14">
        <f>($F$61/$E$61)*100</f>
        <v>102.30021641046692</v>
      </c>
      <c r="K61" s="14">
        <f>($F$61/$H$61)*100</f>
        <v>122.9874458874459</v>
      </c>
      <c r="L61" s="14">
        <f>($G$61/$I$61)*100</f>
        <v>125.07140542965939</v>
      </c>
      <c r="M61" s="14">
        <v>1</v>
      </c>
    </row>
    <row r="62" spans="1:13" s="2" customFormat="1" ht="13.5" customHeight="1">
      <c r="A62" s="11" t="s">
        <v>42</v>
      </c>
      <c r="B62" s="12" t="s">
        <v>148</v>
      </c>
      <c r="C62" s="13" t="s">
        <v>149</v>
      </c>
      <c r="D62" s="13" t="s">
        <v>150</v>
      </c>
      <c r="E62" s="14">
        <v>5215.7</v>
      </c>
      <c r="F62" s="14">
        <v>5270</v>
      </c>
      <c r="G62" s="14">
        <v>56415.35</v>
      </c>
      <c r="H62" s="14">
        <v>3442.1</v>
      </c>
      <c r="I62" s="14">
        <v>37754.6</v>
      </c>
      <c r="J62" s="14">
        <f>($F$62/$E$62)*100</f>
        <v>101.04108748586</v>
      </c>
      <c r="K62" s="14">
        <f>($F$62/$H$62)*100</f>
        <v>153.1042096394643</v>
      </c>
      <c r="L62" s="14">
        <f>($G$62/$I$62)*100</f>
        <v>149.4264275081712</v>
      </c>
      <c r="M62" s="14">
        <v>1</v>
      </c>
    </row>
    <row r="63" spans="1:13" s="2" customFormat="1" ht="13.5" customHeight="1">
      <c r="A63" s="11" t="s">
        <v>42</v>
      </c>
      <c r="B63" s="12" t="s">
        <v>151</v>
      </c>
      <c r="C63" s="13" t="s">
        <v>152</v>
      </c>
      <c r="D63" s="13" t="s">
        <v>150</v>
      </c>
      <c r="E63" s="14">
        <v>2177</v>
      </c>
      <c r="F63" s="14">
        <v>2250</v>
      </c>
      <c r="G63" s="14">
        <v>20597.62</v>
      </c>
      <c r="H63" s="14">
        <v>1747</v>
      </c>
      <c r="I63" s="14">
        <v>17147.77</v>
      </c>
      <c r="J63" s="14">
        <f>($F$63/$E$63)*100</f>
        <v>103.35323840146991</v>
      </c>
      <c r="K63" s="14">
        <f>($F$63/$H$63)*100</f>
        <v>128.7922152261019</v>
      </c>
      <c r="L63" s="14">
        <f>($G$63/$I$63)*100</f>
        <v>120.11835941349807</v>
      </c>
      <c r="M63" s="14">
        <v>1</v>
      </c>
    </row>
    <row r="64" spans="1:13" s="2" customFormat="1" ht="13.5" customHeight="1">
      <c r="A64" s="11" t="s">
        <v>42</v>
      </c>
      <c r="B64" s="12" t="s">
        <v>153</v>
      </c>
      <c r="C64" s="13" t="s">
        <v>154</v>
      </c>
      <c r="D64" s="13" t="s">
        <v>150</v>
      </c>
      <c r="E64" s="14">
        <v>1292</v>
      </c>
      <c r="F64" s="14">
        <v>1350</v>
      </c>
      <c r="G64" s="14">
        <v>15375</v>
      </c>
      <c r="H64" s="14">
        <v>1230</v>
      </c>
      <c r="I64" s="14">
        <v>13550</v>
      </c>
      <c r="J64" s="14">
        <f>($F$64/$E$64)*100</f>
        <v>104.48916408668731</v>
      </c>
      <c r="K64" s="14">
        <f>($F$64/$H$64)*100</f>
        <v>109.75609756097562</v>
      </c>
      <c r="L64" s="14">
        <f>($G$64/$I$64)*100</f>
        <v>113.46863468634687</v>
      </c>
      <c r="M64" s="14">
        <v>1</v>
      </c>
    </row>
    <row r="65" spans="1:13" s="2" customFormat="1" ht="13.5" customHeight="1">
      <c r="A65" s="11" t="s">
        <v>42</v>
      </c>
      <c r="B65" s="12" t="s">
        <v>155</v>
      </c>
      <c r="C65" s="13" t="s">
        <v>156</v>
      </c>
      <c r="D65" s="13" t="s">
        <v>45</v>
      </c>
      <c r="E65" s="14">
        <v>369</v>
      </c>
      <c r="F65" s="14">
        <v>350</v>
      </c>
      <c r="G65" s="14">
        <v>3552</v>
      </c>
      <c r="H65" s="14">
        <v>318</v>
      </c>
      <c r="I65" s="14">
        <v>3106</v>
      </c>
      <c r="J65" s="14">
        <f>($F$65/$E$65)*100</f>
        <v>94.85094850948511</v>
      </c>
      <c r="K65" s="14">
        <f>($F$65/$H$65)*100</f>
        <v>110.062893081761</v>
      </c>
      <c r="L65" s="14">
        <f>($G$65/$I$65)*100</f>
        <v>114.35930457179653</v>
      </c>
      <c r="M65" s="14">
        <v>1</v>
      </c>
    </row>
    <row r="66" spans="1:13" s="2" customFormat="1" ht="13.5" customHeight="1">
      <c r="A66" s="11" t="s">
        <v>42</v>
      </c>
      <c r="B66" s="12" t="s">
        <v>157</v>
      </c>
      <c r="C66" s="13" t="s">
        <v>158</v>
      </c>
      <c r="D66" s="13" t="s">
        <v>50</v>
      </c>
      <c r="E66" s="14">
        <v>180</v>
      </c>
      <c r="F66" s="14">
        <v>200</v>
      </c>
      <c r="G66" s="14">
        <v>3333</v>
      </c>
      <c r="H66" s="14">
        <v>1854</v>
      </c>
      <c r="I66" s="14">
        <v>5752</v>
      </c>
      <c r="J66" s="14">
        <f>($F$66/$E$66)*100</f>
        <v>111.11111111111111</v>
      </c>
      <c r="K66" s="14">
        <f>($F$66/$H$66)*100</f>
        <v>10.787486515641856</v>
      </c>
      <c r="L66" s="14">
        <f>($G$66/$I$66)*100</f>
        <v>57.94506258692629</v>
      </c>
      <c r="M66" s="14">
        <v>1</v>
      </c>
    </row>
    <row r="67" spans="1:13" s="2" customFormat="1" ht="13.5" customHeight="1">
      <c r="A67" s="11" t="s">
        <v>42</v>
      </c>
      <c r="B67" s="12" t="s">
        <v>159</v>
      </c>
      <c r="C67" s="13" t="s">
        <v>160</v>
      </c>
      <c r="D67" s="13" t="s">
        <v>50</v>
      </c>
      <c r="E67" s="14">
        <v>785</v>
      </c>
      <c r="F67" s="14">
        <v>560</v>
      </c>
      <c r="G67" s="14">
        <v>8772</v>
      </c>
      <c r="H67" s="14">
        <v>830</v>
      </c>
      <c r="I67" s="14">
        <v>16967</v>
      </c>
      <c r="J67" s="14">
        <f>($F$67/$E$67)*100</f>
        <v>71.3375796178344</v>
      </c>
      <c r="K67" s="14">
        <f>($F$67/$H$67)*100</f>
        <v>67.46987951807229</v>
      </c>
      <c r="L67" s="14">
        <f>($G$67/$I$67)*100</f>
        <v>51.70035952142394</v>
      </c>
      <c r="M67" s="14">
        <v>1</v>
      </c>
    </row>
    <row r="68" spans="1:13" s="2" customFormat="1" ht="13.5" customHeight="1">
      <c r="A68" s="11" t="s">
        <v>42</v>
      </c>
      <c r="B68" s="12" t="s">
        <v>161</v>
      </c>
      <c r="C68" s="13" t="s">
        <v>162</v>
      </c>
      <c r="D68" s="13" t="s">
        <v>50</v>
      </c>
      <c r="E68" s="14"/>
      <c r="F68" s="14"/>
      <c r="G68" s="14">
        <v>1532</v>
      </c>
      <c r="H68" s="14">
        <v>238</v>
      </c>
      <c r="I68" s="14">
        <v>1329</v>
      </c>
      <c r="J68" s="14" t="e">
        <f>($F$68/$E$68)*100</f>
        <v>#DIV/0!</v>
      </c>
      <c r="K68" s="14">
        <f>($F$68/$H$68)*100</f>
        <v>0</v>
      </c>
      <c r="L68" s="14">
        <f>($G$68/$I$68)*100</f>
        <v>115.27464258841233</v>
      </c>
      <c r="M68" s="14">
        <v>1</v>
      </c>
    </row>
    <row r="69" spans="1:13" s="2" customFormat="1" ht="13.5" customHeight="1">
      <c r="A69" s="11" t="s">
        <v>42</v>
      </c>
      <c r="B69" s="12" t="s">
        <v>163</v>
      </c>
      <c r="C69" s="13" t="s">
        <v>164</v>
      </c>
      <c r="D69" s="13" t="s">
        <v>165</v>
      </c>
      <c r="E69" s="14">
        <v>7500</v>
      </c>
      <c r="F69" s="14">
        <v>8000</v>
      </c>
      <c r="G69" s="14">
        <v>85209</v>
      </c>
      <c r="H69" s="14">
        <v>9000</v>
      </c>
      <c r="I69" s="14">
        <v>103081</v>
      </c>
      <c r="J69" s="14">
        <f>($F$69/$E$69)*100</f>
        <v>106.66666666666667</v>
      </c>
      <c r="K69" s="14">
        <f>($F$69/$H$69)*100</f>
        <v>88.88888888888889</v>
      </c>
      <c r="L69" s="14">
        <f>($G$69/$I$69)*100</f>
        <v>82.6621782869782</v>
      </c>
      <c r="M69" s="14">
        <v>1</v>
      </c>
    </row>
    <row r="70" spans="1:13" s="2" customFormat="1" ht="13.5" customHeight="1">
      <c r="A70" s="11" t="s">
        <v>42</v>
      </c>
      <c r="B70" s="12" t="s">
        <v>166</v>
      </c>
      <c r="C70" s="13" t="s">
        <v>167</v>
      </c>
      <c r="D70" s="13" t="s">
        <v>165</v>
      </c>
      <c r="E70" s="14">
        <v>53</v>
      </c>
      <c r="F70" s="14">
        <v>59</v>
      </c>
      <c r="G70" s="14">
        <v>575.3</v>
      </c>
      <c r="H70" s="14">
        <v>29</v>
      </c>
      <c r="I70" s="14">
        <v>412.47</v>
      </c>
      <c r="J70" s="14">
        <f>($F$70/$E$70)*100</f>
        <v>111.32075471698113</v>
      </c>
      <c r="K70" s="14">
        <f>($F$70/$H$70)*100</f>
        <v>203.44827586206895</v>
      </c>
      <c r="L70" s="14">
        <f>($G$70/$I$70)*100</f>
        <v>139.47681043469825</v>
      </c>
      <c r="M70" s="14">
        <v>1</v>
      </c>
    </row>
    <row r="71" spans="1:13" s="2" customFormat="1" ht="13.5" customHeight="1">
      <c r="A71" s="11" t="s">
        <v>42</v>
      </c>
      <c r="B71" s="12" t="s">
        <v>168</v>
      </c>
      <c r="C71" s="13" t="s">
        <v>169</v>
      </c>
      <c r="D71" s="13" t="s">
        <v>50</v>
      </c>
      <c r="E71" s="14">
        <v>84</v>
      </c>
      <c r="F71" s="14">
        <v>87.96</v>
      </c>
      <c r="G71" s="14">
        <v>1082.96</v>
      </c>
      <c r="H71" s="14">
        <v>82</v>
      </c>
      <c r="I71" s="14">
        <v>801.77</v>
      </c>
      <c r="J71" s="14">
        <f>($F$71/$E$71)*100</f>
        <v>104.71428571428572</v>
      </c>
      <c r="K71" s="14">
        <f>($F$71/$H$71)*100</f>
        <v>107.26829268292681</v>
      </c>
      <c r="L71" s="14">
        <f>($G$71/$I$71)*100</f>
        <v>135.07115506940895</v>
      </c>
      <c r="M71" s="14">
        <v>1</v>
      </c>
    </row>
    <row r="72" spans="1:13" s="2" customFormat="1" ht="13.5" customHeight="1">
      <c r="A72" s="11" t="s">
        <v>42</v>
      </c>
      <c r="B72" s="12" t="s">
        <v>170</v>
      </c>
      <c r="C72" s="13" t="s">
        <v>171</v>
      </c>
      <c r="D72" s="13" t="s">
        <v>50</v>
      </c>
      <c r="E72" s="14">
        <v>15799</v>
      </c>
      <c r="F72" s="14">
        <v>15957</v>
      </c>
      <c r="G72" s="14">
        <v>166184</v>
      </c>
      <c r="H72" s="14">
        <v>15326</v>
      </c>
      <c r="I72" s="14">
        <v>163771</v>
      </c>
      <c r="J72" s="14">
        <f>($F$72/$E$72)*100</f>
        <v>101.00006329514525</v>
      </c>
      <c r="K72" s="14">
        <f>($F$72/$H$72)*100</f>
        <v>104.11718648049066</v>
      </c>
      <c r="L72" s="14">
        <f>($G$72/$I$72)*100</f>
        <v>101.47339883129492</v>
      </c>
      <c r="M72" s="14">
        <v>1</v>
      </c>
    </row>
    <row r="73" spans="1:13" s="2" customFormat="1" ht="13.5" customHeight="1">
      <c r="A73" s="11" t="s">
        <v>42</v>
      </c>
      <c r="B73" s="12" t="s">
        <v>172</v>
      </c>
      <c r="C73" s="13" t="s">
        <v>173</v>
      </c>
      <c r="D73" s="13" t="s">
        <v>50</v>
      </c>
      <c r="E73" s="14">
        <v>5912</v>
      </c>
      <c r="F73" s="14">
        <v>5971</v>
      </c>
      <c r="G73" s="14">
        <v>62343</v>
      </c>
      <c r="H73" s="14">
        <v>5783</v>
      </c>
      <c r="I73" s="14">
        <v>61576</v>
      </c>
      <c r="J73" s="14">
        <f>($F$73/$E$73)*100</f>
        <v>100.99797023004061</v>
      </c>
      <c r="K73" s="14">
        <f>($F$73/$H$73)*100</f>
        <v>103.25090783330451</v>
      </c>
      <c r="L73" s="14">
        <f>($G$73/$I$73)*100</f>
        <v>101.24561517474339</v>
      </c>
      <c r="M73" s="14">
        <v>1</v>
      </c>
    </row>
    <row r="74" spans="1:13" s="2" customFormat="1" ht="13.5" customHeight="1">
      <c r="A74" s="11" t="s">
        <v>42</v>
      </c>
      <c r="B74" s="12" t="s">
        <v>174</v>
      </c>
      <c r="C74" s="13" t="s">
        <v>175</v>
      </c>
      <c r="D74" s="13" t="s">
        <v>50</v>
      </c>
      <c r="E74" s="14">
        <v>12587</v>
      </c>
      <c r="F74" s="14">
        <v>15750</v>
      </c>
      <c r="G74" s="14">
        <v>198469</v>
      </c>
      <c r="H74" s="14">
        <v>15524</v>
      </c>
      <c r="I74" s="14">
        <v>176263</v>
      </c>
      <c r="J74" s="14">
        <f>($F$74/$E$74)*100</f>
        <v>125.12910145388099</v>
      </c>
      <c r="K74" s="14">
        <f>($F$74/$H$74)*100</f>
        <v>101.45581035815512</v>
      </c>
      <c r="L74" s="14">
        <f>($G$74/$I$74)*100</f>
        <v>112.59821970578056</v>
      </c>
      <c r="M74" s="14">
        <v>1</v>
      </c>
    </row>
    <row r="75" spans="1:13" s="2" customFormat="1" ht="13.5" customHeight="1">
      <c r="A75" s="11" t="s">
        <v>42</v>
      </c>
      <c r="B75" s="12" t="s">
        <v>176</v>
      </c>
      <c r="C75" s="13" t="s">
        <v>177</v>
      </c>
      <c r="D75" s="13" t="s">
        <v>50</v>
      </c>
      <c r="E75" s="14">
        <v>23885</v>
      </c>
      <c r="F75" s="14">
        <v>23834</v>
      </c>
      <c r="G75" s="14">
        <v>269539</v>
      </c>
      <c r="H75" s="14">
        <v>23046</v>
      </c>
      <c r="I75" s="14">
        <v>295593</v>
      </c>
      <c r="J75" s="14">
        <f>($F$75/$E$75)*100</f>
        <v>99.7864768683274</v>
      </c>
      <c r="K75" s="14">
        <f>($F$75/$H$75)*100</f>
        <v>103.41924845960253</v>
      </c>
      <c r="L75" s="14">
        <f>($G$75/$I$75)*100</f>
        <v>91.18585352156514</v>
      </c>
      <c r="M75" s="14">
        <v>1</v>
      </c>
    </row>
    <row r="76" spans="1:13" s="2" customFormat="1" ht="13.5" customHeight="1">
      <c r="A76" s="11" t="s">
        <v>42</v>
      </c>
      <c r="B76" s="12" t="s">
        <v>178</v>
      </c>
      <c r="C76" s="13" t="s">
        <v>179</v>
      </c>
      <c r="D76" s="13" t="s">
        <v>50</v>
      </c>
      <c r="E76" s="14">
        <v>136</v>
      </c>
      <c r="F76" s="14">
        <v>143</v>
      </c>
      <c r="G76" s="14">
        <v>1069</v>
      </c>
      <c r="H76" s="14">
        <v>95</v>
      </c>
      <c r="I76" s="14">
        <v>1064</v>
      </c>
      <c r="J76" s="14">
        <f>($F$76/$E$76)*100</f>
        <v>105.14705882352942</v>
      </c>
      <c r="K76" s="14">
        <f>($F$76/$H$76)*100</f>
        <v>150.5263157894737</v>
      </c>
      <c r="L76" s="14">
        <f>($G$76/$I$76)*100</f>
        <v>100.46992481203007</v>
      </c>
      <c r="M76" s="14">
        <v>1</v>
      </c>
    </row>
    <row r="77" spans="1:13" s="2" customFormat="1" ht="13.5" customHeight="1">
      <c r="A77" s="11" t="s">
        <v>42</v>
      </c>
      <c r="B77" s="12" t="s">
        <v>180</v>
      </c>
      <c r="C77" s="13" t="s">
        <v>181</v>
      </c>
      <c r="D77" s="13" t="s">
        <v>50</v>
      </c>
      <c r="E77" s="14">
        <v>162.066003263892</v>
      </c>
      <c r="F77" s="14">
        <v>162.066003263892</v>
      </c>
      <c r="G77" s="14">
        <v>2131.34476436844</v>
      </c>
      <c r="H77" s="14">
        <v>281.694858946269</v>
      </c>
      <c r="I77" s="14">
        <v>2200.97583123351</v>
      </c>
      <c r="J77" s="14">
        <f>($F$77/$E$77)*100</f>
        <v>100</v>
      </c>
      <c r="K77" s="14">
        <f>($F$77/$H$77)*100</f>
        <v>57.53246753246738</v>
      </c>
      <c r="L77" s="14">
        <f>($G$77/$I$77)*100</f>
        <v>96.83635477150851</v>
      </c>
      <c r="M77" s="14">
        <v>0.820036265</v>
      </c>
    </row>
    <row r="78" spans="1:13" s="2" customFormat="1" ht="13.5" customHeight="1">
      <c r="A78" s="11" t="s">
        <v>42</v>
      </c>
      <c r="B78" s="12" t="s">
        <v>182</v>
      </c>
      <c r="C78" s="13" t="s">
        <v>183</v>
      </c>
      <c r="D78" s="13" t="s">
        <v>50</v>
      </c>
      <c r="E78" s="14">
        <v>847.75</v>
      </c>
      <c r="F78" s="14">
        <v>1023.75</v>
      </c>
      <c r="G78" s="14">
        <v>10478.11</v>
      </c>
      <c r="H78" s="14">
        <v>855</v>
      </c>
      <c r="I78" s="14">
        <v>10939.11</v>
      </c>
      <c r="J78" s="14">
        <f>($F$78/$E$78)*100</f>
        <v>120.76083751105868</v>
      </c>
      <c r="K78" s="14">
        <f>($F$78/$H$78)*100</f>
        <v>119.73684210526316</v>
      </c>
      <c r="L78" s="14">
        <f>($G$78/$I$78)*100</f>
        <v>95.78576319280087</v>
      </c>
      <c r="M78" s="14">
        <v>1</v>
      </c>
    </row>
    <row r="79" spans="1:13" s="2" customFormat="1" ht="13.5" customHeight="1">
      <c r="A79" s="11" t="s">
        <v>42</v>
      </c>
      <c r="B79" s="12" t="s">
        <v>184</v>
      </c>
      <c r="C79" s="13" t="s">
        <v>185</v>
      </c>
      <c r="D79" s="13" t="s">
        <v>50</v>
      </c>
      <c r="E79" s="14">
        <v>581.05</v>
      </c>
      <c r="F79" s="14">
        <v>669.15</v>
      </c>
      <c r="G79" s="14">
        <v>5656.42</v>
      </c>
      <c r="H79" s="14">
        <v>780.5</v>
      </c>
      <c r="I79" s="14">
        <v>8359.46</v>
      </c>
      <c r="J79" s="14">
        <f>($F$79/$E$79)*100</f>
        <v>115.16220635057223</v>
      </c>
      <c r="K79" s="14">
        <f>($F$79/$H$79)*100</f>
        <v>85.73350416399744</v>
      </c>
      <c r="L79" s="14">
        <f>($G$79/$I$79)*100</f>
        <v>67.66489701487896</v>
      </c>
      <c r="M79" s="14">
        <v>1</v>
      </c>
    </row>
    <row r="80" spans="1:13" s="2" customFormat="1" ht="13.5" customHeight="1">
      <c r="A80" s="11" t="s">
        <v>42</v>
      </c>
      <c r="B80" s="12" t="s">
        <v>186</v>
      </c>
      <c r="C80" s="13" t="s">
        <v>187</v>
      </c>
      <c r="D80" s="13" t="s">
        <v>50</v>
      </c>
      <c r="E80" s="14">
        <v>7778.32</v>
      </c>
      <c r="F80" s="14">
        <v>7951.01</v>
      </c>
      <c r="G80" s="14">
        <v>67369.33</v>
      </c>
      <c r="H80" s="14">
        <v>5515</v>
      </c>
      <c r="I80" s="14">
        <v>58886.84</v>
      </c>
      <c r="J80" s="14">
        <f>($F$80/$E$80)*100</f>
        <v>102.22014522416151</v>
      </c>
      <c r="K80" s="14">
        <f>($F$80/$H$80)*100</f>
        <v>144.17062556663643</v>
      </c>
      <c r="L80" s="14">
        <f>($G$80/$I$80)*100</f>
        <v>114.40472947775768</v>
      </c>
      <c r="M80" s="14">
        <v>1</v>
      </c>
    </row>
    <row r="81" spans="1:13" s="2" customFormat="1" ht="13.5" customHeight="1">
      <c r="A81" s="11" t="s">
        <v>42</v>
      </c>
      <c r="B81" s="12" t="s">
        <v>188</v>
      </c>
      <c r="C81" s="13" t="s">
        <v>189</v>
      </c>
      <c r="D81" s="13" t="s">
        <v>50</v>
      </c>
      <c r="E81" s="14">
        <v>1615.85</v>
      </c>
      <c r="F81" s="14">
        <v>1425</v>
      </c>
      <c r="G81" s="14">
        <v>16309.95</v>
      </c>
      <c r="H81" s="14">
        <v>1351</v>
      </c>
      <c r="I81" s="14">
        <v>14713.8</v>
      </c>
      <c r="J81" s="14">
        <f>($F$81/$E$81)*100</f>
        <v>88.18887891821643</v>
      </c>
      <c r="K81" s="14">
        <f>($F$81/$H$81)*100</f>
        <v>105.47742413027387</v>
      </c>
      <c r="L81" s="14">
        <f>($G$81/$I$81)*100</f>
        <v>110.84797944786528</v>
      </c>
      <c r="M81" s="14">
        <v>1</v>
      </c>
    </row>
    <row r="82" spans="1:13" s="2" customFormat="1" ht="13.5" customHeight="1">
      <c r="A82" s="11" t="s">
        <v>42</v>
      </c>
      <c r="B82" s="12" t="s">
        <v>190</v>
      </c>
      <c r="C82" s="13" t="s">
        <v>191</v>
      </c>
      <c r="D82" s="13" t="s">
        <v>50</v>
      </c>
      <c r="E82" s="14">
        <v>884</v>
      </c>
      <c r="F82" s="14">
        <v>700</v>
      </c>
      <c r="G82" s="14">
        <v>11399</v>
      </c>
      <c r="H82" s="14">
        <v>580</v>
      </c>
      <c r="I82" s="14">
        <v>6617</v>
      </c>
      <c r="J82" s="14">
        <f>($F$82/$E$82)*100</f>
        <v>79.18552036199095</v>
      </c>
      <c r="K82" s="14">
        <f>($F$82/$H$82)*100</f>
        <v>120.6896551724138</v>
      </c>
      <c r="L82" s="14">
        <f>($G$82/$I$82)*100</f>
        <v>172.26839957684751</v>
      </c>
      <c r="M82" s="14">
        <v>1</v>
      </c>
    </row>
    <row r="83" spans="1:13" s="2" customFormat="1" ht="13.5" customHeight="1">
      <c r="A83" s="11" t="s">
        <v>42</v>
      </c>
      <c r="B83" s="12" t="s">
        <v>192</v>
      </c>
      <c r="C83" s="13" t="s">
        <v>193</v>
      </c>
      <c r="D83" s="13" t="s">
        <v>50</v>
      </c>
      <c r="E83" s="14"/>
      <c r="F83" s="14"/>
      <c r="G83" s="14">
        <v>368.6</v>
      </c>
      <c r="H83" s="14"/>
      <c r="I83" s="14">
        <v>859.7</v>
      </c>
      <c r="J83" s="14" t="e">
        <f>($F$83/$E$83)*100</f>
        <v>#DIV/0!</v>
      </c>
      <c r="K83" s="14" t="e">
        <f>($F$83/$H$83)*100</f>
        <v>#DIV/0!</v>
      </c>
      <c r="L83" s="14">
        <f>($G$83/$I$83)*100</f>
        <v>42.87542165871816</v>
      </c>
      <c r="M83" s="14">
        <v>1</v>
      </c>
    </row>
    <row r="84" spans="1:13" s="2" customFormat="1" ht="13.5" customHeight="1">
      <c r="A84" s="11" t="s">
        <v>42</v>
      </c>
      <c r="B84" s="12" t="s">
        <v>194</v>
      </c>
      <c r="C84" s="13" t="s">
        <v>195</v>
      </c>
      <c r="D84" s="13" t="s">
        <v>196</v>
      </c>
      <c r="E84" s="14">
        <v>55966</v>
      </c>
      <c r="F84" s="14">
        <v>61014</v>
      </c>
      <c r="G84" s="14">
        <v>644136</v>
      </c>
      <c r="H84" s="14">
        <v>71080</v>
      </c>
      <c r="I84" s="14">
        <v>651449</v>
      </c>
      <c r="J84" s="14">
        <f>($F$84/$E$84)*100</f>
        <v>109.01976199835615</v>
      </c>
      <c r="K84" s="14">
        <f>($F$84/$H$84)*100</f>
        <v>85.83849184018007</v>
      </c>
      <c r="L84" s="14">
        <f>($G$84/$I$84)*100</f>
        <v>98.87742555441793</v>
      </c>
      <c r="M84" s="14">
        <v>1</v>
      </c>
    </row>
    <row r="85" spans="1:13" s="2" customFormat="1" ht="13.5" customHeight="1">
      <c r="A85" s="11" t="s">
        <v>42</v>
      </c>
      <c r="B85" s="12" t="s">
        <v>197</v>
      </c>
      <c r="C85" s="13" t="s">
        <v>198</v>
      </c>
      <c r="D85" s="13" t="s">
        <v>196</v>
      </c>
      <c r="E85" s="14">
        <v>52000</v>
      </c>
      <c r="F85" s="14">
        <v>54000</v>
      </c>
      <c r="G85" s="14">
        <v>391000</v>
      </c>
      <c r="H85" s="14">
        <v>49000</v>
      </c>
      <c r="I85" s="14">
        <v>361500</v>
      </c>
      <c r="J85" s="14">
        <f>($F$85/$E$85)*100</f>
        <v>103.84615384615385</v>
      </c>
      <c r="K85" s="14">
        <f>($F$85/$H$85)*100</f>
        <v>110.20408163265304</v>
      </c>
      <c r="L85" s="14">
        <f>($G$85/$I$85)*100</f>
        <v>108.16044260027662</v>
      </c>
      <c r="M85" s="14">
        <v>1</v>
      </c>
    </row>
    <row r="86" spans="1:13" s="2" customFormat="1" ht="13.5" customHeight="1">
      <c r="A86" s="11" t="s">
        <v>42</v>
      </c>
      <c r="B86" s="12" t="s">
        <v>199</v>
      </c>
      <c r="C86" s="13" t="s">
        <v>200</v>
      </c>
      <c r="D86" s="13" t="s">
        <v>196</v>
      </c>
      <c r="E86" s="14">
        <v>341293.509853959</v>
      </c>
      <c r="F86" s="14">
        <v>368084.904678586</v>
      </c>
      <c r="G86" s="14">
        <v>3886933.96975477</v>
      </c>
      <c r="H86" s="14">
        <v>317256.953427978</v>
      </c>
      <c r="I86" s="14">
        <v>3482567.3487424</v>
      </c>
      <c r="J86" s="14">
        <f>($F$86/$E$86)*100</f>
        <v>107.84995730979212</v>
      </c>
      <c r="K86" s="14">
        <f>($F$86/$H$86)*100</f>
        <v>116.02106768706228</v>
      </c>
      <c r="L86" s="14">
        <f>($G$86/$I$86)*100</f>
        <v>111.61116442323484</v>
      </c>
      <c r="M86" s="14">
        <v>0.930000105</v>
      </c>
    </row>
    <row r="87" spans="1:13" s="2" customFormat="1" ht="13.5" customHeight="1">
      <c r="A87" s="11" t="s">
        <v>42</v>
      </c>
      <c r="B87" s="12" t="s">
        <v>201</v>
      </c>
      <c r="C87" s="13" t="s">
        <v>202</v>
      </c>
      <c r="D87" s="13" t="s">
        <v>50</v>
      </c>
      <c r="E87" s="14">
        <v>7716.41812481345</v>
      </c>
      <c r="F87" s="14">
        <v>7848.45950314834</v>
      </c>
      <c r="G87" s="14">
        <v>91715.7413287231</v>
      </c>
      <c r="H87" s="14">
        <v>9319.92062080462</v>
      </c>
      <c r="I87" s="14">
        <v>88424.7100050731</v>
      </c>
      <c r="J87" s="14">
        <f>($F$87/$E$87)*100</f>
        <v>101.71117448794395</v>
      </c>
      <c r="K87" s="14">
        <f>($F$87/$H$87)*100</f>
        <v>84.2116561124826</v>
      </c>
      <c r="L87" s="14">
        <f>($G$87/$I$87)*100</f>
        <v>103.7218457639965</v>
      </c>
      <c r="M87" s="14">
        <v>0.999686626</v>
      </c>
    </row>
    <row r="88" spans="1:13" s="2" customFormat="1" ht="13.5" customHeight="1">
      <c r="A88" s="11" t="s">
        <v>42</v>
      </c>
      <c r="B88" s="12" t="s">
        <v>203</v>
      </c>
      <c r="C88" s="13" t="s">
        <v>204</v>
      </c>
      <c r="D88" s="13" t="s">
        <v>50</v>
      </c>
      <c r="E88" s="14">
        <v>929</v>
      </c>
      <c r="F88" s="14">
        <v>780</v>
      </c>
      <c r="G88" s="14">
        <v>8337.5</v>
      </c>
      <c r="H88" s="14">
        <v>731</v>
      </c>
      <c r="I88" s="14">
        <v>10186.6</v>
      </c>
      <c r="J88" s="14">
        <f>($F$88/$E$88)*100</f>
        <v>83.96124865446717</v>
      </c>
      <c r="K88" s="14">
        <f>($F$88/$H$88)*100</f>
        <v>106.703146374829</v>
      </c>
      <c r="L88" s="14">
        <f>($G$88/$I$88)*100</f>
        <v>81.84772151650208</v>
      </c>
      <c r="M88" s="14">
        <v>1</v>
      </c>
    </row>
    <row r="89" spans="1:13" s="2" customFormat="1" ht="13.5" customHeight="1">
      <c r="A89" s="11" t="s">
        <v>42</v>
      </c>
      <c r="B89" s="12" t="s">
        <v>205</v>
      </c>
      <c r="C89" s="13" t="s">
        <v>206</v>
      </c>
      <c r="D89" s="13" t="s">
        <v>207</v>
      </c>
      <c r="E89" s="14"/>
      <c r="F89" s="14"/>
      <c r="G89" s="14"/>
      <c r="H89" s="14"/>
      <c r="I89" s="14">
        <v>5712.29850257753</v>
      </c>
      <c r="J89" s="14" t="e">
        <f>($F$89/$E$89)*100</f>
        <v>#DIV/0!</v>
      </c>
      <c r="K89" s="14" t="e">
        <f>($F$89/$H$89)*100</f>
        <v>#DIV/0!</v>
      </c>
      <c r="L89" s="14">
        <f>($G$89/$I$89)*100</f>
        <v>0</v>
      </c>
      <c r="M89" s="14">
        <v>1</v>
      </c>
    </row>
    <row r="90" spans="1:13" s="2" customFormat="1" ht="13.5" customHeight="1">
      <c r="A90" s="11" t="s">
        <v>42</v>
      </c>
      <c r="B90" s="12" t="s">
        <v>208</v>
      </c>
      <c r="C90" s="13" t="s">
        <v>209</v>
      </c>
      <c r="D90" s="13" t="s">
        <v>50</v>
      </c>
      <c r="E90" s="14">
        <v>5086</v>
      </c>
      <c r="F90" s="14">
        <v>5150</v>
      </c>
      <c r="G90" s="14">
        <v>46607</v>
      </c>
      <c r="H90" s="14">
        <v>5474</v>
      </c>
      <c r="I90" s="14">
        <v>25360</v>
      </c>
      <c r="J90" s="14">
        <f>($F$90/$E$90)*100</f>
        <v>101.25835627211954</v>
      </c>
      <c r="K90" s="14">
        <f>($F$90/$H$90)*100</f>
        <v>94.08111070515163</v>
      </c>
      <c r="L90" s="14">
        <f>($G$90/$I$90)*100</f>
        <v>183.78154574132492</v>
      </c>
      <c r="M90" s="14">
        <v>1</v>
      </c>
    </row>
    <row r="91" spans="1:13" s="2" customFormat="1" ht="13.5" customHeight="1">
      <c r="A91" s="11" t="s">
        <v>42</v>
      </c>
      <c r="B91" s="12" t="s">
        <v>210</v>
      </c>
      <c r="C91" s="13" t="s">
        <v>211</v>
      </c>
      <c r="D91" s="13" t="s">
        <v>50</v>
      </c>
      <c r="E91" s="14">
        <v>450.704227891291</v>
      </c>
      <c r="F91" s="14">
        <v>422.535213648086</v>
      </c>
      <c r="G91" s="14">
        <v>5045.07045095814</v>
      </c>
      <c r="H91" s="14">
        <v>470.422537861535</v>
      </c>
      <c r="I91" s="14">
        <v>4333.8028413172</v>
      </c>
      <c r="J91" s="14">
        <f>($F$91/$E$91)*100</f>
        <v>93.75000000000016</v>
      </c>
      <c r="K91" s="14">
        <f>($F$91/$H$91)*100</f>
        <v>89.82035928143728</v>
      </c>
      <c r="L91" s="14">
        <f>($G$91/$I$91)*100</f>
        <v>116.41208969775747</v>
      </c>
      <c r="M91" s="14">
        <v>0.709999996</v>
      </c>
    </row>
    <row r="92" spans="1:13" s="2" customFormat="1" ht="13.5" customHeight="1">
      <c r="A92" s="11" t="s">
        <v>42</v>
      </c>
      <c r="B92" s="12" t="s">
        <v>212</v>
      </c>
      <c r="C92" s="13" t="s">
        <v>213</v>
      </c>
      <c r="D92" s="13" t="s">
        <v>50</v>
      </c>
      <c r="E92" s="14">
        <v>136</v>
      </c>
      <c r="F92" s="14">
        <v>137</v>
      </c>
      <c r="G92" s="14">
        <v>2979</v>
      </c>
      <c r="H92" s="14">
        <v>1233</v>
      </c>
      <c r="I92" s="14">
        <v>11738</v>
      </c>
      <c r="J92" s="14">
        <f>($F$92/$E$92)*100</f>
        <v>100.73529411764706</v>
      </c>
      <c r="K92" s="14">
        <f>($F$92/$H$92)*100</f>
        <v>11.11111111111111</v>
      </c>
      <c r="L92" s="14">
        <f>($G$92/$I$92)*100</f>
        <v>25.379110581018914</v>
      </c>
      <c r="M92" s="14">
        <v>1</v>
      </c>
    </row>
    <row r="93" spans="1:13" s="2" customFormat="1" ht="13.5" customHeight="1">
      <c r="A93" s="11" t="s">
        <v>42</v>
      </c>
      <c r="B93" s="12" t="s">
        <v>214</v>
      </c>
      <c r="C93" s="13" t="s">
        <v>215</v>
      </c>
      <c r="D93" s="13" t="s">
        <v>50</v>
      </c>
      <c r="E93" s="14">
        <v>377</v>
      </c>
      <c r="F93" s="14">
        <v>335</v>
      </c>
      <c r="G93" s="14">
        <v>2991</v>
      </c>
      <c r="H93" s="14">
        <v>156.5</v>
      </c>
      <c r="I93" s="14">
        <v>2248.2</v>
      </c>
      <c r="J93" s="14">
        <f>($F$93/$E$93)*100</f>
        <v>88.85941644562334</v>
      </c>
      <c r="K93" s="14">
        <f>($F$93/$H$93)*100</f>
        <v>214.05750798722045</v>
      </c>
      <c r="L93" s="14">
        <f>($G$93/$I$93)*100</f>
        <v>133.0397651454497</v>
      </c>
      <c r="M93" s="14">
        <v>1</v>
      </c>
    </row>
    <row r="94" spans="1:13" s="2" customFormat="1" ht="13.5" customHeight="1">
      <c r="A94" s="11" t="s">
        <v>42</v>
      </c>
      <c r="B94" s="12" t="s">
        <v>216</v>
      </c>
      <c r="C94" s="13" t="s">
        <v>217</v>
      </c>
      <c r="D94" s="13" t="s">
        <v>50</v>
      </c>
      <c r="E94" s="14"/>
      <c r="F94" s="14"/>
      <c r="G94" s="14">
        <v>2972.09</v>
      </c>
      <c r="H94" s="14"/>
      <c r="I94" s="14">
        <v>2642.66</v>
      </c>
      <c r="J94" s="14" t="e">
        <f>($F$94/$E$94)*100</f>
        <v>#DIV/0!</v>
      </c>
      <c r="K94" s="14" t="e">
        <f>($F$94/$H$94)*100</f>
        <v>#DIV/0!</v>
      </c>
      <c r="L94" s="14">
        <f>($G$94/$I$94)*100</f>
        <v>112.46584880385673</v>
      </c>
      <c r="M94" s="14">
        <v>1</v>
      </c>
    </row>
    <row r="95" spans="1:13" s="2" customFormat="1" ht="13.5" customHeight="1">
      <c r="A95" s="11" t="s">
        <v>42</v>
      </c>
      <c r="B95" s="12" t="s">
        <v>218</v>
      </c>
      <c r="C95" s="13" t="s">
        <v>219</v>
      </c>
      <c r="D95" s="13" t="s">
        <v>50</v>
      </c>
      <c r="E95" s="14">
        <v>6587</v>
      </c>
      <c r="F95" s="14">
        <v>6746</v>
      </c>
      <c r="G95" s="14">
        <v>69005</v>
      </c>
      <c r="H95" s="14">
        <v>6901</v>
      </c>
      <c r="I95" s="14">
        <v>64637</v>
      </c>
      <c r="J95" s="14">
        <f>($F$95/$E$95)*100</f>
        <v>102.41384545316532</v>
      </c>
      <c r="K95" s="14">
        <f>($F$95/$H$95)*100</f>
        <v>97.75394870308651</v>
      </c>
      <c r="L95" s="14">
        <f>($G$95/$I$95)*100</f>
        <v>106.75773937528041</v>
      </c>
      <c r="M95" s="14">
        <v>1</v>
      </c>
    </row>
    <row r="96" spans="1:13" s="2" customFormat="1" ht="13.5" customHeight="1">
      <c r="A96" s="11" t="s">
        <v>42</v>
      </c>
      <c r="B96" s="12" t="s">
        <v>220</v>
      </c>
      <c r="C96" s="13" t="s">
        <v>221</v>
      </c>
      <c r="D96" s="13" t="s">
        <v>50</v>
      </c>
      <c r="E96" s="14">
        <v>532</v>
      </c>
      <c r="F96" s="14">
        <v>700</v>
      </c>
      <c r="G96" s="14">
        <v>10426</v>
      </c>
      <c r="H96" s="14">
        <v>726</v>
      </c>
      <c r="I96" s="14">
        <v>13157</v>
      </c>
      <c r="J96" s="14">
        <f>($F$96/$E$96)*100</f>
        <v>131.57894736842107</v>
      </c>
      <c r="K96" s="14">
        <f>($F$96/$H$96)*100</f>
        <v>96.41873278236915</v>
      </c>
      <c r="L96" s="14">
        <f>($G$96/$I$96)*100</f>
        <v>79.24298852321958</v>
      </c>
      <c r="M96" s="14">
        <v>1</v>
      </c>
    </row>
    <row r="97" spans="1:13" s="2" customFormat="1" ht="13.5" customHeight="1">
      <c r="A97" s="11" t="s">
        <v>42</v>
      </c>
      <c r="B97" s="12" t="s">
        <v>222</v>
      </c>
      <c r="C97" s="13" t="s">
        <v>223</v>
      </c>
      <c r="D97" s="13" t="s">
        <v>50</v>
      </c>
      <c r="E97" s="14">
        <v>536.011983083894</v>
      </c>
      <c r="F97" s="14">
        <v>465.010395772408</v>
      </c>
      <c r="G97" s="14">
        <v>18154.9058710757</v>
      </c>
      <c r="H97" s="14">
        <v>1314.02937644074</v>
      </c>
      <c r="I97" s="14">
        <v>19512.1262130936</v>
      </c>
      <c r="J97" s="14">
        <f>($F$97/$E$97)*100</f>
        <v>86.75373134328356</v>
      </c>
      <c r="K97" s="14">
        <f>($F$97/$H$97)*100</f>
        <v>35.38812785388128</v>
      </c>
      <c r="L97" s="14">
        <f>($G$97/$I$97)*100</f>
        <v>93.04422118227619</v>
      </c>
      <c r="M97" s="14">
        <v>0.999977644</v>
      </c>
    </row>
    <row r="98" spans="1:13" s="2" customFormat="1" ht="13.5" customHeight="1">
      <c r="A98" s="11" t="s">
        <v>42</v>
      </c>
      <c r="B98" s="12" t="s">
        <v>224</v>
      </c>
      <c r="C98" s="13" t="s">
        <v>225</v>
      </c>
      <c r="D98" s="13" t="s">
        <v>50</v>
      </c>
      <c r="E98" s="14">
        <v>3553.6</v>
      </c>
      <c r="F98" s="14">
        <v>3929</v>
      </c>
      <c r="G98" s="14">
        <v>36980.7</v>
      </c>
      <c r="H98" s="14">
        <v>3450.6</v>
      </c>
      <c r="I98" s="14">
        <v>36910.69</v>
      </c>
      <c r="J98" s="14">
        <f>($F$98/$E$98)*100</f>
        <v>110.56393516434039</v>
      </c>
      <c r="K98" s="14">
        <f>($F$98/$H$98)*100</f>
        <v>113.86425549179853</v>
      </c>
      <c r="L98" s="14">
        <f>($G$98/$I$98)*100</f>
        <v>100.18967404835833</v>
      </c>
      <c r="M98" s="14">
        <v>1</v>
      </c>
    </row>
    <row r="99" spans="1:13" s="2" customFormat="1" ht="13.5" customHeight="1">
      <c r="A99" s="11" t="s">
        <v>42</v>
      </c>
      <c r="B99" s="12" t="s">
        <v>226</v>
      </c>
      <c r="C99" s="13" t="s">
        <v>227</v>
      </c>
      <c r="D99" s="13" t="s">
        <v>50</v>
      </c>
      <c r="E99" s="14">
        <v>2110.29559295749</v>
      </c>
      <c r="F99" s="14">
        <v>2170.13458104512</v>
      </c>
      <c r="G99" s="14">
        <v>23562.469374257</v>
      </c>
      <c r="H99" s="14">
        <v>2069.88186223984</v>
      </c>
      <c r="I99" s="14">
        <v>22290.3678896965</v>
      </c>
      <c r="J99" s="14">
        <f>($F$99/$E$99)*100</f>
        <v>102.83557375977685</v>
      </c>
      <c r="K99" s="14">
        <f>($F$99/$H$99)*100</f>
        <v>104.84340293202992</v>
      </c>
      <c r="L99" s="14">
        <f>($G$99/$I$99)*100</f>
        <v>105.70695598590152</v>
      </c>
      <c r="M99" s="14">
        <v>0.870001343</v>
      </c>
    </row>
    <row r="100" spans="1:13" s="2" customFormat="1" ht="13.5" customHeight="1">
      <c r="A100" s="11" t="s">
        <v>42</v>
      </c>
      <c r="B100" s="12" t="s">
        <v>228</v>
      </c>
      <c r="C100" s="13" t="s">
        <v>229</v>
      </c>
      <c r="D100" s="13" t="s">
        <v>98</v>
      </c>
      <c r="E100" s="14">
        <v>934.216776851234</v>
      </c>
      <c r="F100" s="14">
        <v>917.142318788679</v>
      </c>
      <c r="G100" s="14">
        <v>9399.48916343663</v>
      </c>
      <c r="H100" s="14">
        <v>862.260132159037</v>
      </c>
      <c r="I100" s="14">
        <v>13903.4872795092</v>
      </c>
      <c r="J100" s="14">
        <f>($F$100/$E$100)*100</f>
        <v>98.17232375979114</v>
      </c>
      <c r="K100" s="14">
        <f>($F$100/$H$100)*100</f>
        <v>106.36492220650639</v>
      </c>
      <c r="L100" s="14">
        <f>($G$100/$I$100)*100</f>
        <v>67.60526315789485</v>
      </c>
      <c r="M100" s="14">
        <v>0.819938176</v>
      </c>
    </row>
    <row r="101" spans="1:13" s="2" customFormat="1" ht="13.5" customHeight="1">
      <c r="A101" s="11" t="s">
        <v>42</v>
      </c>
      <c r="B101" s="12" t="s">
        <v>230</v>
      </c>
      <c r="C101" s="13" t="s">
        <v>231</v>
      </c>
      <c r="D101" s="13" t="s">
        <v>232</v>
      </c>
      <c r="E101" s="14">
        <v>791.54502907975</v>
      </c>
      <c r="F101" s="14">
        <v>807.022166519857</v>
      </c>
      <c r="G101" s="14">
        <v>8104.49246953024</v>
      </c>
      <c r="H101" s="14">
        <v>784.911970176847</v>
      </c>
      <c r="I101" s="14">
        <v>31131.1564509578</v>
      </c>
      <c r="J101" s="14">
        <f>($F$101/$E$101)*100</f>
        <v>101.95530726256987</v>
      </c>
      <c r="K101" s="14">
        <f>($F$101/$H$101)*100</f>
        <v>102.81690140845072</v>
      </c>
      <c r="L101" s="14">
        <f>($G$101/$I$101)*100</f>
        <v>26.033380681818173</v>
      </c>
      <c r="M101" s="14">
        <v>0.904560036</v>
      </c>
    </row>
    <row r="102" spans="1:13" s="2" customFormat="1" ht="13.5" customHeight="1">
      <c r="A102" s="11" t="s">
        <v>42</v>
      </c>
      <c r="B102" s="12" t="s">
        <v>233</v>
      </c>
      <c r="C102" s="13" t="s">
        <v>234</v>
      </c>
      <c r="D102" s="13" t="s">
        <v>232</v>
      </c>
      <c r="E102" s="14">
        <v>18573.4068296581</v>
      </c>
      <c r="F102" s="14">
        <v>20205.847162914</v>
      </c>
      <c r="G102" s="14">
        <v>370450.58398037</v>
      </c>
      <c r="H102" s="14">
        <v>44993.4734890271</v>
      </c>
      <c r="I102" s="14">
        <v>189806.512672257</v>
      </c>
      <c r="J102" s="14">
        <f>($F$102/$E$102)*100</f>
        <v>108.78912710106157</v>
      </c>
      <c r="K102" s="14">
        <f>($F$102/$H$102)*100</f>
        <v>44.9083958095428</v>
      </c>
      <c r="L102" s="14">
        <f>($G$102/$I$102)*100</f>
        <v>195.17274658537931</v>
      </c>
      <c r="M102" s="14">
        <v>0.895285402</v>
      </c>
    </row>
    <row r="103" spans="1:13" s="2" customFormat="1" ht="13.5" customHeight="1">
      <c r="A103" s="11" t="s">
        <v>42</v>
      </c>
      <c r="B103" s="12" t="s">
        <v>235</v>
      </c>
      <c r="C103" s="13" t="s">
        <v>236</v>
      </c>
      <c r="D103" s="13" t="s">
        <v>237</v>
      </c>
      <c r="E103" s="14">
        <v>1321000</v>
      </c>
      <c r="F103" s="14">
        <v>1000000</v>
      </c>
      <c r="G103" s="14">
        <v>13715000</v>
      </c>
      <c r="H103" s="14">
        <v>1148000</v>
      </c>
      <c r="I103" s="14">
        <v>11826000</v>
      </c>
      <c r="J103" s="14">
        <f>($F$103/$E$103)*100</f>
        <v>75.7002271006813</v>
      </c>
      <c r="K103" s="14">
        <f>($F$103/$H$103)*100</f>
        <v>87.10801393728222</v>
      </c>
      <c r="L103" s="14">
        <f>($G$103/$I$103)*100</f>
        <v>115.97327921528834</v>
      </c>
      <c r="M103" s="14">
        <v>1</v>
      </c>
    </row>
    <row r="104" spans="1:13" s="2" customFormat="1" ht="13.5" customHeight="1">
      <c r="A104" s="11" t="s">
        <v>42</v>
      </c>
      <c r="B104" s="12" t="s">
        <v>238</v>
      </c>
      <c r="C104" s="13" t="s">
        <v>239</v>
      </c>
      <c r="D104" s="13" t="s">
        <v>115</v>
      </c>
      <c r="E104" s="14">
        <v>53.0231606805385</v>
      </c>
      <c r="F104" s="14">
        <v>58.1394305707658</v>
      </c>
      <c r="G104" s="14">
        <v>335.580793254461</v>
      </c>
      <c r="H104" s="14">
        <v>8.48835686333181</v>
      </c>
      <c r="I104" s="14">
        <v>83.3370597801358</v>
      </c>
      <c r="J104" s="14">
        <f>($F$104/$E$104)*100</f>
        <v>109.64912280701735</v>
      </c>
      <c r="K104" s="14">
        <f>($F$104/$H$104)*100</f>
        <v>684.9315068493149</v>
      </c>
      <c r="L104" s="14">
        <f>($G$104/$I$104)*100</f>
        <v>402.6789451653416</v>
      </c>
      <c r="M104" s="14">
        <v>0.860001543</v>
      </c>
    </row>
    <row r="105" spans="1:13" s="2" customFormat="1" ht="13.5" customHeight="1">
      <c r="A105" s="11" t="s">
        <v>42</v>
      </c>
      <c r="B105" s="12" t="s">
        <v>240</v>
      </c>
      <c r="C105" s="13" t="s">
        <v>241</v>
      </c>
      <c r="D105" s="13" t="s">
        <v>50</v>
      </c>
      <c r="E105" s="14">
        <v>3409.438271769</v>
      </c>
      <c r="F105" s="14">
        <v>5001.2296423297</v>
      </c>
      <c r="G105" s="14">
        <v>52112.4127747041</v>
      </c>
      <c r="H105" s="14">
        <v>6240.534347699</v>
      </c>
      <c r="I105" s="14">
        <v>92246.6805068429</v>
      </c>
      <c r="J105" s="14">
        <f>($F$105/$E$105)*100</f>
        <v>146.6877897083848</v>
      </c>
      <c r="K105" s="14">
        <f>($F$105/$H$105)*100</f>
        <v>80.14104824491103</v>
      </c>
      <c r="L105" s="14">
        <f>($G$105/$I$105)*100</f>
        <v>56.492453157529475</v>
      </c>
      <c r="M105" s="14">
        <v>0.999754132</v>
      </c>
    </row>
    <row r="106" spans="1:13" s="2" customFormat="1" ht="13.5" customHeight="1">
      <c r="A106" s="11" t="s">
        <v>42</v>
      </c>
      <c r="B106" s="12" t="s">
        <v>242</v>
      </c>
      <c r="C106" s="13" t="s">
        <v>243</v>
      </c>
      <c r="D106" s="13" t="s">
        <v>45</v>
      </c>
      <c r="E106" s="14">
        <v>7244.85</v>
      </c>
      <c r="F106" s="14">
        <v>8300</v>
      </c>
      <c r="G106" s="14">
        <v>72221.05</v>
      </c>
      <c r="H106" s="14">
        <v>8540</v>
      </c>
      <c r="I106" s="14">
        <v>56122.5</v>
      </c>
      <c r="J106" s="14">
        <f>($F$106/$E$106)*100</f>
        <v>114.56413866401651</v>
      </c>
      <c r="K106" s="14">
        <f>($F$106/$H$106)*100</f>
        <v>97.18969555035129</v>
      </c>
      <c r="L106" s="14">
        <f>($G$106/$I$106)*100</f>
        <v>128.68466301394272</v>
      </c>
      <c r="M106" s="14">
        <v>1</v>
      </c>
    </row>
    <row r="107" spans="1:13" s="2" customFormat="1" ht="13.5" customHeight="1">
      <c r="A107" s="11" t="s">
        <v>42</v>
      </c>
      <c r="B107" s="12" t="s">
        <v>244</v>
      </c>
      <c r="C107" s="13" t="s">
        <v>245</v>
      </c>
      <c r="D107" s="13" t="s">
        <v>50</v>
      </c>
      <c r="E107" s="14">
        <v>56998.0595910582</v>
      </c>
      <c r="F107" s="14">
        <v>55261.2766118292</v>
      </c>
      <c r="G107" s="14">
        <v>447358.454598295</v>
      </c>
      <c r="H107" s="14">
        <v>60984.7659751973</v>
      </c>
      <c r="I107" s="14">
        <v>607742.468261998</v>
      </c>
      <c r="J107" s="14">
        <f>($F$107/$E$107)*100</f>
        <v>96.95290858725748</v>
      </c>
      <c r="K107" s="14">
        <f>($F$107/$H$107)*100</f>
        <v>90.61488673139148</v>
      </c>
      <c r="L107" s="14">
        <f>($G$107/$I$107)*100</f>
        <v>73.60987226672442</v>
      </c>
      <c r="M107" s="14">
        <v>0.760025873</v>
      </c>
    </row>
    <row r="108" spans="1:13" s="2" customFormat="1" ht="13.5" customHeight="1">
      <c r="A108" s="11" t="s">
        <v>42</v>
      </c>
      <c r="B108" s="12" t="s">
        <v>246</v>
      </c>
      <c r="C108" s="13" t="s">
        <v>247</v>
      </c>
      <c r="D108" s="13" t="s">
        <v>115</v>
      </c>
      <c r="E108" s="14">
        <v>4.3</v>
      </c>
      <c r="F108" s="14">
        <v>3.5</v>
      </c>
      <c r="G108" s="14">
        <v>33.9</v>
      </c>
      <c r="H108" s="14">
        <v>3.7</v>
      </c>
      <c r="I108" s="14">
        <v>36.1</v>
      </c>
      <c r="J108" s="14">
        <f>($F$108/$E$108)*100</f>
        <v>81.3953488372093</v>
      </c>
      <c r="K108" s="14">
        <f>($F$108/$H$108)*100</f>
        <v>94.5945945945946</v>
      </c>
      <c r="L108" s="14">
        <f>($G$108/$I$108)*100</f>
        <v>93.90581717451522</v>
      </c>
      <c r="M108" s="14">
        <v>1</v>
      </c>
    </row>
    <row r="109" spans="1:13" s="2" customFormat="1" ht="13.5" customHeight="1">
      <c r="A109" s="11" t="s">
        <v>42</v>
      </c>
      <c r="B109" s="12" t="s">
        <v>248</v>
      </c>
      <c r="C109" s="13" t="s">
        <v>249</v>
      </c>
      <c r="D109" s="13" t="s">
        <v>50</v>
      </c>
      <c r="E109" s="14">
        <v>4355.8</v>
      </c>
      <c r="F109" s="14">
        <v>6204</v>
      </c>
      <c r="G109" s="14">
        <v>63500.15</v>
      </c>
      <c r="H109" s="14">
        <v>9227.5</v>
      </c>
      <c r="I109" s="14">
        <v>59987.03</v>
      </c>
      <c r="J109" s="14">
        <f>($F$109/$E$109)*100</f>
        <v>142.43078194591118</v>
      </c>
      <c r="K109" s="14">
        <f>($F$109/$H$109)*100</f>
        <v>67.2338119750745</v>
      </c>
      <c r="L109" s="14">
        <f>($G$109/$I$109)*100</f>
        <v>105.85646597272778</v>
      </c>
      <c r="M109" s="14">
        <v>1</v>
      </c>
    </row>
    <row r="110" spans="1:13" s="2" customFormat="1" ht="13.5" customHeight="1">
      <c r="A110" s="11" t="s">
        <v>42</v>
      </c>
      <c r="B110" s="12" t="s">
        <v>250</v>
      </c>
      <c r="C110" s="13" t="s">
        <v>251</v>
      </c>
      <c r="D110" s="13" t="s">
        <v>50</v>
      </c>
      <c r="E110" s="14">
        <v>75</v>
      </c>
      <c r="F110" s="14">
        <v>70</v>
      </c>
      <c r="G110" s="14">
        <v>818</v>
      </c>
      <c r="H110" s="14">
        <v>73</v>
      </c>
      <c r="I110" s="14">
        <v>751</v>
      </c>
      <c r="J110" s="14">
        <f>($F$110/$E$110)*100</f>
        <v>93.33333333333333</v>
      </c>
      <c r="K110" s="14">
        <f>($F$110/$H$110)*100</f>
        <v>95.8904109589041</v>
      </c>
      <c r="L110" s="14">
        <f>($G$110/$I$110)*100</f>
        <v>108.92143808255659</v>
      </c>
      <c r="M110" s="14">
        <v>1</v>
      </c>
    </row>
    <row r="111" spans="1:13" s="2" customFormat="1" ht="13.5" customHeight="1">
      <c r="A111" s="11" t="s">
        <v>42</v>
      </c>
      <c r="B111" s="12" t="s">
        <v>252</v>
      </c>
      <c r="C111" s="13" t="s">
        <v>253</v>
      </c>
      <c r="D111" s="13" t="s">
        <v>50</v>
      </c>
      <c r="E111" s="14">
        <v>19586.9203276182</v>
      </c>
      <c r="F111" s="14">
        <v>20003.9867173528</v>
      </c>
      <c r="G111" s="14">
        <v>203102.93180632</v>
      </c>
      <c r="H111" s="14">
        <v>14919.3234269026</v>
      </c>
      <c r="I111" s="14">
        <v>181910.932544474</v>
      </c>
      <c r="J111" s="14">
        <f>($F$111/$E$111)*100</f>
        <v>102.12931069692728</v>
      </c>
      <c r="K111" s="14">
        <f>($F$111/$H$111)*100</f>
        <v>134.08105813485824</v>
      </c>
      <c r="L111" s="14">
        <f>($G$111/$I$111)*100</f>
        <v>111.6496567663216</v>
      </c>
      <c r="M111" s="14">
        <v>0.750000498</v>
      </c>
    </row>
    <row r="112" spans="1:13" s="2" customFormat="1" ht="13.5" customHeight="1">
      <c r="A112" s="11" t="s">
        <v>42</v>
      </c>
      <c r="B112" s="12" t="s">
        <v>254</v>
      </c>
      <c r="C112" s="13" t="s">
        <v>255</v>
      </c>
      <c r="D112" s="13" t="s">
        <v>50</v>
      </c>
      <c r="E112" s="14">
        <v>32.8767261550068</v>
      </c>
      <c r="F112" s="14">
        <v>34.2465897447987</v>
      </c>
      <c r="G112" s="14">
        <v>512.602955300147</v>
      </c>
      <c r="H112" s="14">
        <v>58.4931752841162</v>
      </c>
      <c r="I112" s="14">
        <v>675.438640218716</v>
      </c>
      <c r="J112" s="14">
        <f>($F$112/$E$112)*100</f>
        <v>104.1666666666665</v>
      </c>
      <c r="K112" s="14">
        <f>($F$112/$H$112)*100</f>
        <v>58.54800936768147</v>
      </c>
      <c r="L112" s="14">
        <f>($G$112/$I$112)*100</f>
        <v>75.89186119617901</v>
      </c>
      <c r="M112" s="14">
        <v>0.729999693</v>
      </c>
    </row>
    <row r="113" spans="1:13" s="2" customFormat="1" ht="13.5" customHeight="1">
      <c r="A113" s="11" t="s">
        <v>42</v>
      </c>
      <c r="B113" s="12" t="s">
        <v>256</v>
      </c>
      <c r="C113" s="13" t="s">
        <v>257</v>
      </c>
      <c r="D113" s="13" t="s">
        <v>207</v>
      </c>
      <c r="E113" s="14">
        <v>407.138873396542</v>
      </c>
      <c r="F113" s="14">
        <v>398.374631503466</v>
      </c>
      <c r="G113" s="14">
        <v>4582.09431084675</v>
      </c>
      <c r="H113" s="14"/>
      <c r="I113" s="14">
        <v>579.694336822336</v>
      </c>
      <c r="J113" s="14">
        <f>($F$113/$E$113)*100</f>
        <v>97.84735812133079</v>
      </c>
      <c r="K113" s="14" t="e">
        <f>($F$113/$H$113)*100</f>
        <v>#DIV/0!</v>
      </c>
      <c r="L113" s="14">
        <f>($G$113/$I$113)*100</f>
        <v>790.4328229190661</v>
      </c>
      <c r="M113" s="14">
        <v>1</v>
      </c>
    </row>
    <row r="114" spans="1:13" s="2" customFormat="1" ht="13.5" customHeight="1">
      <c r="A114" s="11" t="s">
        <v>42</v>
      </c>
      <c r="B114" s="12" t="s">
        <v>258</v>
      </c>
      <c r="C114" s="13" t="s">
        <v>259</v>
      </c>
      <c r="D114" s="13" t="s">
        <v>207</v>
      </c>
      <c r="E114" s="14">
        <v>525.854513584575</v>
      </c>
      <c r="F114" s="14">
        <v>517.887020954506</v>
      </c>
      <c r="G114" s="14">
        <v>5595.59271856788</v>
      </c>
      <c r="H114" s="14">
        <v>504.993556701031</v>
      </c>
      <c r="I114" s="14">
        <v>5388.71839575714</v>
      </c>
      <c r="J114" s="14">
        <f>($F$114/$E$114)*100</f>
        <v>98.48484848484856</v>
      </c>
      <c r="K114" s="14">
        <f>($F$114/$H$114)*100</f>
        <v>102.55319381453182</v>
      </c>
      <c r="L114" s="14">
        <f>($G$114/$I$114)*100</f>
        <v>103.83902641811132</v>
      </c>
      <c r="M114" s="14">
        <v>1</v>
      </c>
    </row>
    <row r="115" spans="1:13" s="2" customFormat="1" ht="13.5" customHeight="1">
      <c r="A115" s="11" t="s">
        <v>42</v>
      </c>
      <c r="B115" s="12" t="s">
        <v>260</v>
      </c>
      <c r="C115" s="13" t="s">
        <v>261</v>
      </c>
      <c r="D115" s="13" t="s">
        <v>115</v>
      </c>
      <c r="E115" s="14">
        <v>150</v>
      </c>
      <c r="F115" s="14">
        <v>150</v>
      </c>
      <c r="G115" s="14">
        <v>6205</v>
      </c>
      <c r="H115" s="14"/>
      <c r="I115" s="14">
        <v>141</v>
      </c>
      <c r="J115" s="14">
        <f>($F$115/$E$115)*100</f>
        <v>100</v>
      </c>
      <c r="K115" s="14" t="e">
        <f>($F$115/$H$115)*100</f>
        <v>#DIV/0!</v>
      </c>
      <c r="L115" s="14">
        <f>($G$115/$I$115)*100</f>
        <v>4400.709219858156</v>
      </c>
      <c r="M115" s="14">
        <v>1</v>
      </c>
    </row>
    <row r="116" spans="1:13" s="2" customFormat="1" ht="13.5" customHeight="1">
      <c r="A116" s="11" t="s">
        <v>42</v>
      </c>
      <c r="B116" s="12" t="s">
        <v>262</v>
      </c>
      <c r="C116" s="13" t="s">
        <v>263</v>
      </c>
      <c r="D116" s="13" t="s">
        <v>264</v>
      </c>
      <c r="E116" s="14">
        <v>35041.0231693521</v>
      </c>
      <c r="F116" s="14">
        <v>36519.0544408815</v>
      </c>
      <c r="G116" s="14">
        <v>400908.109727197</v>
      </c>
      <c r="H116" s="14">
        <v>62637.0352122168</v>
      </c>
      <c r="I116" s="14">
        <v>708692.12271562</v>
      </c>
      <c r="J116" s="14">
        <f>($F$116/$E$116)*100</f>
        <v>104.21800260907372</v>
      </c>
      <c r="K116" s="14">
        <f>($F$116/$H$116)*100</f>
        <v>58.30265483855273</v>
      </c>
      <c r="L116" s="14">
        <f>($G$116/$I$116)*100</f>
        <v>56.57013770535039</v>
      </c>
      <c r="M116" s="14">
        <v>0.984417602</v>
      </c>
    </row>
    <row r="117" spans="1:13" s="2" customFormat="1" ht="13.5" customHeight="1">
      <c r="A117" s="11" t="s">
        <v>42</v>
      </c>
      <c r="B117" s="12" t="s">
        <v>265</v>
      </c>
      <c r="C117" s="13" t="s">
        <v>266</v>
      </c>
      <c r="D117" s="13" t="s">
        <v>264</v>
      </c>
      <c r="E117" s="14">
        <v>76</v>
      </c>
      <c r="F117" s="14">
        <v>80</v>
      </c>
      <c r="G117" s="14">
        <v>726</v>
      </c>
      <c r="H117" s="14">
        <v>56</v>
      </c>
      <c r="I117" s="14">
        <v>224</v>
      </c>
      <c r="J117" s="14">
        <f>($F$117/$E$117)*100</f>
        <v>105.26315789473684</v>
      </c>
      <c r="K117" s="14">
        <f>($F$117/$H$117)*100</f>
        <v>142.85714285714286</v>
      </c>
      <c r="L117" s="14">
        <f>($G$117/$I$117)*100</f>
        <v>324.10714285714283</v>
      </c>
      <c r="M117" s="14">
        <v>1</v>
      </c>
    </row>
    <row r="118" spans="1:13" s="2" customFormat="1" ht="13.5" customHeight="1">
      <c r="A118" s="11" t="s">
        <v>42</v>
      </c>
      <c r="B118" s="12" t="s">
        <v>267</v>
      </c>
      <c r="C118" s="13" t="s">
        <v>268</v>
      </c>
      <c r="D118" s="13" t="s">
        <v>50</v>
      </c>
      <c r="E118" s="14">
        <v>283.4</v>
      </c>
      <c r="F118" s="14">
        <v>290</v>
      </c>
      <c r="G118" s="14">
        <v>3505.64</v>
      </c>
      <c r="H118" s="14">
        <v>285.1</v>
      </c>
      <c r="I118" s="14">
        <v>3592.5</v>
      </c>
      <c r="J118" s="14">
        <f>($F$118/$E$118)*100</f>
        <v>102.32886379675372</v>
      </c>
      <c r="K118" s="14">
        <f>($F$118/$H$118)*100</f>
        <v>101.71869519466854</v>
      </c>
      <c r="L118" s="14">
        <f>($G$118/$I$118)*100</f>
        <v>97.58218510786361</v>
      </c>
      <c r="M118" s="14">
        <v>1</v>
      </c>
    </row>
    <row r="119" spans="1:13" s="2" customFormat="1" ht="13.5" customHeight="1">
      <c r="A119" s="11" t="s">
        <v>42</v>
      </c>
      <c r="B119" s="12" t="s">
        <v>269</v>
      </c>
      <c r="C119" s="13" t="s">
        <v>270</v>
      </c>
      <c r="D119" s="13" t="s">
        <v>50</v>
      </c>
      <c r="E119" s="14">
        <v>157.574074034681</v>
      </c>
      <c r="F119" s="14">
        <v>164.629629588472</v>
      </c>
      <c r="G119" s="14">
        <v>1817.74629584186</v>
      </c>
      <c r="H119" s="14">
        <v>128.175925893882</v>
      </c>
      <c r="I119" s="14">
        <v>1551.58722183433</v>
      </c>
      <c r="J119" s="14">
        <f>($F$119/$E$119)*100</f>
        <v>104.47761194029808</v>
      </c>
      <c r="K119" s="14">
        <f>($F$119/$H$119)*100</f>
        <v>128.44036697247682</v>
      </c>
      <c r="L119" s="14">
        <f>($G$119/$I$119)*100</f>
        <v>117.15398723720278</v>
      </c>
      <c r="M119" s="14">
        <v>0.850393701</v>
      </c>
    </row>
    <row r="120" spans="1:13" s="2" customFormat="1" ht="13.5" customHeight="1">
      <c r="A120" s="11" t="s">
        <v>42</v>
      </c>
      <c r="B120" s="12" t="s">
        <v>271</v>
      </c>
      <c r="C120" s="13" t="s">
        <v>272</v>
      </c>
      <c r="D120" s="13" t="s">
        <v>50</v>
      </c>
      <c r="E120" s="14">
        <v>296.5</v>
      </c>
      <c r="F120" s="14">
        <v>306.3</v>
      </c>
      <c r="G120" s="14">
        <v>3291.4</v>
      </c>
      <c r="H120" s="14">
        <v>418.5</v>
      </c>
      <c r="I120" s="14">
        <v>3704.6</v>
      </c>
      <c r="J120" s="14">
        <f>($F$120/$E$120)*100</f>
        <v>103.30522765598651</v>
      </c>
      <c r="K120" s="14">
        <f>($F$120/$H$120)*100</f>
        <v>73.1899641577061</v>
      </c>
      <c r="L120" s="14">
        <f>($G$120/$I$120)*100</f>
        <v>88.84629919559467</v>
      </c>
      <c r="M120" s="14">
        <v>1</v>
      </c>
    </row>
    <row r="121" spans="1:13" s="2" customFormat="1" ht="13.5" customHeight="1">
      <c r="A121" s="11" t="s">
        <v>42</v>
      </c>
      <c r="B121" s="12" t="s">
        <v>273</v>
      </c>
      <c r="C121" s="13" t="s">
        <v>274</v>
      </c>
      <c r="D121" s="13" t="s">
        <v>50</v>
      </c>
      <c r="E121" s="14">
        <v>11532.3779440249</v>
      </c>
      <c r="F121" s="14">
        <v>10603.222465343</v>
      </c>
      <c r="G121" s="14">
        <v>101097.804180211</v>
      </c>
      <c r="H121" s="14">
        <v>6842.38623079319</v>
      </c>
      <c r="I121" s="14">
        <v>81211.6936014017</v>
      </c>
      <c r="J121" s="14">
        <f>($F$121/$E$121)*100</f>
        <v>91.94307121053635</v>
      </c>
      <c r="K121" s="14">
        <f>($F$121/$H$121)*100</f>
        <v>154.96381098197438</v>
      </c>
      <c r="L121" s="14">
        <f>($G$121/$I$121)*100</f>
        <v>124.4867576292807</v>
      </c>
      <c r="M121" s="14">
        <v>0.839999352</v>
      </c>
    </row>
    <row r="122" spans="1:13" s="2" customFormat="1" ht="13.5" customHeight="1">
      <c r="A122" s="11" t="s">
        <v>42</v>
      </c>
      <c r="B122" s="12" t="s">
        <v>275</v>
      </c>
      <c r="C122" s="13" t="s">
        <v>276</v>
      </c>
      <c r="D122" s="13" t="s">
        <v>50</v>
      </c>
      <c r="E122" s="14">
        <v>3214.81099276175</v>
      </c>
      <c r="F122" s="14">
        <v>3209.87272702786</v>
      </c>
      <c r="G122" s="14">
        <v>34919.7115707627</v>
      </c>
      <c r="H122" s="14">
        <v>2271.60223758894</v>
      </c>
      <c r="I122" s="14">
        <v>23556.7621170841</v>
      </c>
      <c r="J122" s="14">
        <f>($F$122/$E$122)*100</f>
        <v>99.84639016897077</v>
      </c>
      <c r="K122" s="14">
        <f>($F$122/$H$122)*100</f>
        <v>141.3043478260874</v>
      </c>
      <c r="L122" s="14">
        <f>($G$122/$I$122)*100</f>
        <v>148.23646559404628</v>
      </c>
      <c r="M122" s="14">
        <v>0.810000963</v>
      </c>
    </row>
    <row r="123" spans="1:13" s="2" customFormat="1" ht="13.5" customHeight="1">
      <c r="A123" s="11" t="s">
        <v>42</v>
      </c>
      <c r="B123" s="12" t="s">
        <v>277</v>
      </c>
      <c r="C123" s="13" t="s">
        <v>278</v>
      </c>
      <c r="D123" s="13" t="s">
        <v>50</v>
      </c>
      <c r="E123" s="14">
        <v>106.7</v>
      </c>
      <c r="F123" s="14">
        <v>112.03</v>
      </c>
      <c r="G123" s="14">
        <v>1643.63</v>
      </c>
      <c r="H123" s="14">
        <v>73.5</v>
      </c>
      <c r="I123" s="14">
        <v>1246</v>
      </c>
      <c r="J123" s="14">
        <f>($F$123/$E$123)*100</f>
        <v>104.99531396438613</v>
      </c>
      <c r="K123" s="14">
        <f>($F$123/$H$123)*100</f>
        <v>152.42176870748298</v>
      </c>
      <c r="L123" s="14">
        <f>($G$123/$I$123)*100</f>
        <v>131.91252006420547</v>
      </c>
      <c r="M123" s="14">
        <v>1</v>
      </c>
    </row>
    <row r="124" spans="1:13" s="2" customFormat="1" ht="13.5" customHeight="1">
      <c r="A124" s="11" t="s">
        <v>42</v>
      </c>
      <c r="B124" s="12" t="s">
        <v>279</v>
      </c>
      <c r="C124" s="13" t="s">
        <v>280</v>
      </c>
      <c r="D124" s="13" t="s">
        <v>50</v>
      </c>
      <c r="E124" s="14">
        <v>658.193426987105</v>
      </c>
      <c r="F124" s="14">
        <v>676.526731980205</v>
      </c>
      <c r="G124" s="14">
        <v>5134.85317348391</v>
      </c>
      <c r="H124" s="14">
        <v>212.499671510924</v>
      </c>
      <c r="I124" s="14">
        <v>7076.00295056766</v>
      </c>
      <c r="J124" s="14">
        <f>($F$124/$E$124)*100</f>
        <v>102.78539776324129</v>
      </c>
      <c r="K124" s="14">
        <f>($F$124/$H$124)*100</f>
        <v>318.3660130718963</v>
      </c>
      <c r="L124" s="14">
        <f>($G$124/$I$124)*100</f>
        <v>72.56714291041915</v>
      </c>
      <c r="M124" s="14">
        <v>0.720001113</v>
      </c>
    </row>
    <row r="125" spans="1:13" s="2" customFormat="1" ht="13.5" customHeight="1">
      <c r="A125" s="11" t="s">
        <v>42</v>
      </c>
      <c r="B125" s="12" t="s">
        <v>281</v>
      </c>
      <c r="C125" s="13" t="s">
        <v>282</v>
      </c>
      <c r="D125" s="13" t="s">
        <v>207</v>
      </c>
      <c r="E125" s="14"/>
      <c r="F125" s="14"/>
      <c r="G125" s="14">
        <v>10629.8835911338</v>
      </c>
      <c r="H125" s="14"/>
      <c r="I125" s="14">
        <v>901.057152296003</v>
      </c>
      <c r="J125" s="14" t="e">
        <f>($F$125/$E$125)*100</f>
        <v>#DIV/0!</v>
      </c>
      <c r="K125" s="14" t="e">
        <f>($F$125/$H$125)*100</f>
        <v>#DIV/0!</v>
      </c>
      <c r="L125" s="14">
        <f>($G$125/$I$125)*100</f>
        <v>1179.712470407406</v>
      </c>
      <c r="M125" s="14">
        <v>1</v>
      </c>
    </row>
    <row r="126" spans="1:13" s="2" customFormat="1" ht="13.5" customHeight="1">
      <c r="A126" s="11" t="s">
        <v>42</v>
      </c>
      <c r="B126" s="12" t="s">
        <v>283</v>
      </c>
      <c r="C126" s="13" t="s">
        <v>284</v>
      </c>
      <c r="D126" s="13" t="s">
        <v>285</v>
      </c>
      <c r="E126" s="14">
        <v>42502948</v>
      </c>
      <c r="F126" s="14">
        <v>37940884</v>
      </c>
      <c r="G126" s="14">
        <v>435675327</v>
      </c>
      <c r="H126" s="14">
        <v>40665347</v>
      </c>
      <c r="I126" s="14">
        <v>395548998</v>
      </c>
      <c r="J126" s="14">
        <f>($F$126/$E$126)*100</f>
        <v>89.26647629242093</v>
      </c>
      <c r="K126" s="14">
        <f>($F$126/$H$126)*100</f>
        <v>93.30028340837715</v>
      </c>
      <c r="L126" s="14">
        <f>($G$126/$I$126)*100</f>
        <v>110.14446483315324</v>
      </c>
      <c r="M126" s="14">
        <v>1</v>
      </c>
    </row>
    <row r="127" spans="1:13" s="2" customFormat="1" ht="13.5" customHeight="1">
      <c r="A127" s="11" t="s">
        <v>42</v>
      </c>
      <c r="B127" s="12" t="s">
        <v>286</v>
      </c>
      <c r="C127" s="13" t="s">
        <v>287</v>
      </c>
      <c r="D127" s="13" t="s">
        <v>285</v>
      </c>
      <c r="E127" s="14">
        <v>1685.8154448454</v>
      </c>
      <c r="F127" s="14">
        <v>1748.71062466641</v>
      </c>
      <c r="G127" s="14">
        <v>14696.4695805699</v>
      </c>
      <c r="H127" s="14">
        <v>1398.29462280648</v>
      </c>
      <c r="I127" s="14">
        <v>13273.1291986562</v>
      </c>
      <c r="J127" s="14">
        <f>($F$127/$E$127)*100</f>
        <v>103.73084610259802</v>
      </c>
      <c r="K127" s="14">
        <f>($F$127/$H$127)*100</f>
        <v>125.06024096385491</v>
      </c>
      <c r="L127" s="14">
        <f>($G$127/$I$127)*100</f>
        <v>110.72347266880973</v>
      </c>
      <c r="M127" s="14">
        <v>0.890370298</v>
      </c>
    </row>
    <row r="128" spans="1:13" s="2" customFormat="1" ht="13.5" customHeight="1">
      <c r="A128" s="11" t="s">
        <v>42</v>
      </c>
      <c r="B128" s="12" t="s">
        <v>288</v>
      </c>
      <c r="C128" s="13" t="s">
        <v>289</v>
      </c>
      <c r="D128" s="13" t="s">
        <v>290</v>
      </c>
      <c r="E128" s="14">
        <v>40.7692315218935</v>
      </c>
      <c r="F128" s="14">
        <v>41.5384623053255</v>
      </c>
      <c r="G128" s="14">
        <v>449.846162151006</v>
      </c>
      <c r="H128" s="14">
        <v>40.4615392085207</v>
      </c>
      <c r="I128" s="14">
        <v>455.384623791716</v>
      </c>
      <c r="J128" s="14">
        <f>($F$128/$E$128)*100</f>
        <v>101.88679245283029</v>
      </c>
      <c r="K128" s="14">
        <f>($F$128/$H$128)*100</f>
        <v>102.66159695817507</v>
      </c>
      <c r="L128" s="14">
        <f>($G$128/$I$128)*100</f>
        <v>98.78378378378379</v>
      </c>
      <c r="M128" s="14">
        <v>0.649999988</v>
      </c>
    </row>
    <row r="129" spans="1:13" s="2" customFormat="1" ht="13.5" customHeight="1">
      <c r="A129" s="11" t="s">
        <v>42</v>
      </c>
      <c r="B129" s="12" t="s">
        <v>291</v>
      </c>
      <c r="C129" s="13" t="s">
        <v>292</v>
      </c>
      <c r="D129" s="13" t="s">
        <v>290</v>
      </c>
      <c r="E129" s="14">
        <v>614.862107956116</v>
      </c>
      <c r="F129" s="14">
        <v>608.10538149506</v>
      </c>
      <c r="G129" s="14">
        <v>5832.40628118373</v>
      </c>
      <c r="H129" s="14">
        <v>555.402915098821</v>
      </c>
      <c r="I129" s="14">
        <v>5766.19036186538</v>
      </c>
      <c r="J129" s="14">
        <f>($F$129/$E$129)*100</f>
        <v>98.90109890109893</v>
      </c>
      <c r="K129" s="14">
        <f>($F$129/$H$129)*100</f>
        <v>109.4890510948906</v>
      </c>
      <c r="L129" s="14">
        <f>($G$129/$I$129)*100</f>
        <v>101.14834778532926</v>
      </c>
      <c r="M129" s="14">
        <v>0.740003318</v>
      </c>
    </row>
    <row r="130" spans="1:13" s="2" customFormat="1" ht="13.5" customHeight="1">
      <c r="A130" s="11" t="s">
        <v>42</v>
      </c>
      <c r="B130" s="12" t="s">
        <v>293</v>
      </c>
      <c r="C130" s="13" t="s">
        <v>294</v>
      </c>
      <c r="D130" s="13" t="s">
        <v>50</v>
      </c>
      <c r="E130" s="14">
        <v>3590</v>
      </c>
      <c r="F130" s="14">
        <v>3700</v>
      </c>
      <c r="G130" s="14">
        <v>37027</v>
      </c>
      <c r="H130" s="14">
        <v>3510</v>
      </c>
      <c r="I130" s="14">
        <v>33098</v>
      </c>
      <c r="J130" s="14">
        <f>($F$130/$E$130)*100</f>
        <v>103.06406685236769</v>
      </c>
      <c r="K130" s="14">
        <f>($F$130/$H$130)*100</f>
        <v>105.41310541310543</v>
      </c>
      <c r="L130" s="14">
        <f>($G$130/$I$130)*100</f>
        <v>111.87080790380084</v>
      </c>
      <c r="M130" s="14">
        <v>1</v>
      </c>
    </row>
    <row r="131" spans="1:13" s="2" customFormat="1" ht="13.5" customHeight="1">
      <c r="A131" s="11" t="s">
        <v>42</v>
      </c>
      <c r="B131" s="12" t="s">
        <v>295</v>
      </c>
      <c r="C131" s="13" t="s">
        <v>296</v>
      </c>
      <c r="D131" s="13" t="s">
        <v>50</v>
      </c>
      <c r="E131" s="14">
        <v>3590.40972931174</v>
      </c>
      <c r="F131" s="14">
        <v>3308.21804513081</v>
      </c>
      <c r="G131" s="14">
        <v>39624.643964163</v>
      </c>
      <c r="H131" s="14">
        <v>2693.14976261994</v>
      </c>
      <c r="I131" s="14">
        <v>35912.3164683848</v>
      </c>
      <c r="J131" s="14">
        <f>($F$131/$E$131)*100</f>
        <v>92.14040442579169</v>
      </c>
      <c r="K131" s="14">
        <f>($F$131/$H$131)*100</f>
        <v>122.83825025432384</v>
      </c>
      <c r="L131" s="14">
        <f>($G$131/$I$131)*100</f>
        <v>110.33719865730835</v>
      </c>
      <c r="M131" s="14">
        <v>0.73000025</v>
      </c>
    </row>
    <row r="132" spans="1:13" s="2" customFormat="1" ht="13.5" customHeight="1">
      <c r="A132" s="11" t="s">
        <v>42</v>
      </c>
      <c r="B132" s="12" t="s">
        <v>297</v>
      </c>
      <c r="C132" s="13" t="s">
        <v>298</v>
      </c>
      <c r="D132" s="13" t="s">
        <v>50</v>
      </c>
      <c r="E132" s="14">
        <v>220</v>
      </c>
      <c r="F132" s="14">
        <v>230</v>
      </c>
      <c r="G132" s="14">
        <v>2591</v>
      </c>
      <c r="H132" s="14">
        <v>236</v>
      </c>
      <c r="I132" s="14">
        <v>2516</v>
      </c>
      <c r="J132" s="14">
        <f>($F$132/$E$132)*100</f>
        <v>104.54545454545455</v>
      </c>
      <c r="K132" s="14">
        <f>($F$132/$H$132)*100</f>
        <v>97.45762711864407</v>
      </c>
      <c r="L132" s="14">
        <f>($G$132/$I$132)*100</f>
        <v>102.98092209856915</v>
      </c>
      <c r="M132" s="14">
        <v>1</v>
      </c>
    </row>
    <row r="133" spans="1:13" s="2" customFormat="1" ht="13.5" customHeight="1">
      <c r="A133" s="11" t="s">
        <v>42</v>
      </c>
      <c r="B133" s="12" t="s">
        <v>299</v>
      </c>
      <c r="C133" s="13" t="s">
        <v>300</v>
      </c>
      <c r="D133" s="13" t="s">
        <v>115</v>
      </c>
      <c r="E133" s="14"/>
      <c r="F133" s="14"/>
      <c r="G133" s="14">
        <v>599</v>
      </c>
      <c r="H133" s="14"/>
      <c r="I133" s="14"/>
      <c r="J133" s="14" t="e">
        <f>($F$133/$E$133)*100</f>
        <v>#DIV/0!</v>
      </c>
      <c r="K133" s="14" t="e">
        <f>($F$133/$H$133)*100</f>
        <v>#DIV/0!</v>
      </c>
      <c r="L133" s="14" t="e">
        <f>($G$133/$I$133)*100</f>
        <v>#DIV/0!</v>
      </c>
      <c r="M133" s="14">
        <v>1</v>
      </c>
    </row>
    <row r="134" spans="1:13" s="2" customFormat="1" ht="13.5" customHeight="1">
      <c r="A134" s="11" t="s">
        <v>42</v>
      </c>
      <c r="B134" s="12" t="s">
        <v>301</v>
      </c>
      <c r="C134" s="13" t="s">
        <v>302</v>
      </c>
      <c r="D134" s="13" t="s">
        <v>115</v>
      </c>
      <c r="E134" s="14">
        <v>1661.05</v>
      </c>
      <c r="F134" s="14">
        <v>1700</v>
      </c>
      <c r="G134" s="14">
        <v>18060.05</v>
      </c>
      <c r="H134" s="14">
        <v>2327</v>
      </c>
      <c r="I134" s="14">
        <v>40708.02</v>
      </c>
      <c r="J134" s="14">
        <f>($F$134/$E$134)*100</f>
        <v>102.34490232082116</v>
      </c>
      <c r="K134" s="14">
        <f>($F$134/$H$134)*100</f>
        <v>73.0554361839278</v>
      </c>
      <c r="L134" s="14">
        <f>($G$134/$I$134)*100</f>
        <v>44.3648450600152</v>
      </c>
      <c r="M134" s="14">
        <v>1</v>
      </c>
    </row>
    <row r="135" spans="1:13" s="2" customFormat="1" ht="13.5" customHeight="1">
      <c r="A135" s="11" t="s">
        <v>42</v>
      </c>
      <c r="B135" s="12" t="s">
        <v>303</v>
      </c>
      <c r="C135" s="13" t="s">
        <v>304</v>
      </c>
      <c r="D135" s="13" t="s">
        <v>115</v>
      </c>
      <c r="E135" s="14">
        <v>831</v>
      </c>
      <c r="F135" s="14">
        <v>750</v>
      </c>
      <c r="G135" s="14">
        <v>6060</v>
      </c>
      <c r="H135" s="14">
        <v>658</v>
      </c>
      <c r="I135" s="14">
        <v>6352</v>
      </c>
      <c r="J135" s="14">
        <f>($F$135/$E$135)*100</f>
        <v>90.25270758122743</v>
      </c>
      <c r="K135" s="14">
        <f>($F$135/$H$135)*100</f>
        <v>113.98176291793314</v>
      </c>
      <c r="L135" s="14">
        <f>($G$135/$I$135)*100</f>
        <v>95.40302267002518</v>
      </c>
      <c r="M135" s="14">
        <v>1</v>
      </c>
    </row>
    <row r="136" spans="1:13" s="2" customFormat="1" ht="13.5" customHeight="1">
      <c r="A136" s="11" t="s">
        <v>42</v>
      </c>
      <c r="B136" s="12" t="s">
        <v>305</v>
      </c>
      <c r="C136" s="13" t="s">
        <v>306</v>
      </c>
      <c r="D136" s="13" t="s">
        <v>264</v>
      </c>
      <c r="E136" s="14">
        <v>60001</v>
      </c>
      <c r="F136" s="14">
        <v>70000</v>
      </c>
      <c r="G136" s="14">
        <v>715542</v>
      </c>
      <c r="H136" s="14">
        <v>74292</v>
      </c>
      <c r="I136" s="14">
        <v>785796</v>
      </c>
      <c r="J136" s="14">
        <f>($F$136/$E$136)*100</f>
        <v>116.6647222546291</v>
      </c>
      <c r="K136" s="14">
        <f>($F$136/$H$136)*100</f>
        <v>94.22279653260108</v>
      </c>
      <c r="L136" s="14">
        <f>($G$136/$I$136)*100</f>
        <v>91.0595116289724</v>
      </c>
      <c r="M136" s="14">
        <v>1</v>
      </c>
    </row>
    <row r="137" spans="1:13" s="2" customFormat="1" ht="13.5" customHeight="1">
      <c r="A137" s="11" t="s">
        <v>42</v>
      </c>
      <c r="B137" s="12" t="s">
        <v>307</v>
      </c>
      <c r="C137" s="13" t="s">
        <v>308</v>
      </c>
      <c r="D137" s="13" t="s">
        <v>264</v>
      </c>
      <c r="E137" s="14">
        <v>65991.6468145673</v>
      </c>
      <c r="F137" s="14">
        <v>64380.0662098155</v>
      </c>
      <c r="G137" s="14">
        <v>538401.606335126</v>
      </c>
      <c r="H137" s="14">
        <v>59586.3770693583</v>
      </c>
      <c r="I137" s="14">
        <v>601438.513268871</v>
      </c>
      <c r="J137" s="14">
        <f>($F$137/$E$137)*100</f>
        <v>97.55790212467306</v>
      </c>
      <c r="K137" s="14">
        <f>($F$137/$H$137)*100</f>
        <v>108.04494143833811</v>
      </c>
      <c r="L137" s="14">
        <f>($G$137/$I$137)*100</f>
        <v>89.51897732801747</v>
      </c>
      <c r="M137" s="14">
        <v>0.949999023</v>
      </c>
    </row>
    <row r="138" spans="1:13" s="2" customFormat="1" ht="13.5" customHeight="1">
      <c r="A138" s="11" t="s">
        <v>42</v>
      </c>
      <c r="B138" s="12" t="s">
        <v>309</v>
      </c>
      <c r="C138" s="13" t="s">
        <v>310</v>
      </c>
      <c r="D138" s="13" t="s">
        <v>285</v>
      </c>
      <c r="E138" s="14">
        <v>372.463065257679</v>
      </c>
      <c r="F138" s="14">
        <v>372.463065257679</v>
      </c>
      <c r="G138" s="14">
        <v>2946.36677856614</v>
      </c>
      <c r="H138" s="14">
        <v>310.385887714732</v>
      </c>
      <c r="I138" s="14">
        <v>2448.59978086067</v>
      </c>
      <c r="J138" s="14">
        <f>($F$138/$E$138)*100</f>
        <v>100</v>
      </c>
      <c r="K138" s="14">
        <f>($F$138/$H$138)*100</f>
        <v>120.00000000000017</v>
      </c>
      <c r="L138" s="14">
        <f>($G$138/$I$138)*100</f>
        <v>120.32863849765224</v>
      </c>
      <c r="M138" s="14">
        <v>0.86988491</v>
      </c>
    </row>
    <row r="139" spans="1:13" s="2" customFormat="1" ht="13.5" customHeight="1">
      <c r="A139" s="11" t="s">
        <v>42</v>
      </c>
      <c r="B139" s="12" t="s">
        <v>311</v>
      </c>
      <c r="C139" s="13" t="s">
        <v>312</v>
      </c>
      <c r="D139" s="13" t="s">
        <v>207</v>
      </c>
      <c r="E139" s="14">
        <v>36205.6728878254</v>
      </c>
      <c r="F139" s="14">
        <v>36864.4767628781</v>
      </c>
      <c r="G139" s="14">
        <v>447928.187924983</v>
      </c>
      <c r="H139" s="14">
        <v>32319.8398593876</v>
      </c>
      <c r="I139" s="14">
        <v>369001.894617711</v>
      </c>
      <c r="J139" s="14">
        <f>($F$139/$E$139)*100</f>
        <v>101.81961505616495</v>
      </c>
      <c r="K139" s="14">
        <f>($F$139/$H$139)*100</f>
        <v>114.06144623012563</v>
      </c>
      <c r="L139" s="14">
        <f>($G$139/$I$139)*100</f>
        <v>121.3891295569201</v>
      </c>
      <c r="M139" s="14">
        <v>0.670000752</v>
      </c>
    </row>
    <row r="140" spans="1:13" s="2" customFormat="1" ht="13.5" customHeight="1">
      <c r="A140" s="11" t="s">
        <v>42</v>
      </c>
      <c r="B140" s="12" t="s">
        <v>313</v>
      </c>
      <c r="C140" s="13" t="s">
        <v>314</v>
      </c>
      <c r="D140" s="13" t="s">
        <v>264</v>
      </c>
      <c r="E140" s="14">
        <v>125264</v>
      </c>
      <c r="F140" s="14">
        <v>130000</v>
      </c>
      <c r="G140" s="14">
        <v>1164054</v>
      </c>
      <c r="H140" s="14">
        <v>129068</v>
      </c>
      <c r="I140" s="14">
        <v>1454711</v>
      </c>
      <c r="J140" s="14">
        <f>($F$140/$E$140)*100</f>
        <v>103.78081491889131</v>
      </c>
      <c r="K140" s="14">
        <f>($F$140/$H$140)*100</f>
        <v>100.722099978306</v>
      </c>
      <c r="L140" s="14">
        <f>($G$140/$I$140)*100</f>
        <v>80.01960526867535</v>
      </c>
      <c r="M140" s="14">
        <v>1</v>
      </c>
    </row>
    <row r="141" spans="1:13" s="2" customFormat="1" ht="13.5" customHeight="1">
      <c r="A141" s="11" t="s">
        <v>42</v>
      </c>
      <c r="B141" s="12" t="s">
        <v>315</v>
      </c>
      <c r="C141" s="13" t="s">
        <v>316</v>
      </c>
      <c r="D141" s="13" t="s">
        <v>264</v>
      </c>
      <c r="E141" s="14">
        <v>681503</v>
      </c>
      <c r="F141" s="14">
        <v>699621</v>
      </c>
      <c r="G141" s="14">
        <v>5792676</v>
      </c>
      <c r="H141" s="14">
        <v>371395</v>
      </c>
      <c r="I141" s="14">
        <v>5451713</v>
      </c>
      <c r="J141" s="14">
        <f>($F$141/$E$141)*100</f>
        <v>102.6585356190655</v>
      </c>
      <c r="K141" s="14">
        <f>($F$141/$H$141)*100</f>
        <v>188.3765263398807</v>
      </c>
      <c r="L141" s="14">
        <f>($G$141/$I$141)*100</f>
        <v>106.25423605387884</v>
      </c>
      <c r="M141" s="14">
        <v>1</v>
      </c>
    </row>
    <row r="142" spans="1:13" s="2" customFormat="1" ht="13.5" customHeight="1">
      <c r="A142" s="11" t="s">
        <v>42</v>
      </c>
      <c r="B142" s="12" t="s">
        <v>317</v>
      </c>
      <c r="C142" s="13" t="s">
        <v>318</v>
      </c>
      <c r="D142" s="13" t="s">
        <v>264</v>
      </c>
      <c r="E142" s="14">
        <v>734283</v>
      </c>
      <c r="F142" s="14">
        <v>740764</v>
      </c>
      <c r="G142" s="14">
        <v>5811338</v>
      </c>
      <c r="H142" s="14">
        <v>549338</v>
      </c>
      <c r="I142" s="14">
        <v>5513220</v>
      </c>
      <c r="J142" s="14">
        <f>($F$142/$E$142)*100</f>
        <v>100.88262972178302</v>
      </c>
      <c r="K142" s="14">
        <f>($F$142/$H$142)*100</f>
        <v>134.84666999188113</v>
      </c>
      <c r="L142" s="14">
        <f>($G$142/$I$142)*100</f>
        <v>105.40733001766662</v>
      </c>
      <c r="M142" s="14">
        <v>1</v>
      </c>
    </row>
    <row r="143" spans="1:13" s="2" customFormat="1" ht="13.5" customHeight="1">
      <c r="A143" s="11" t="s">
        <v>42</v>
      </c>
      <c r="B143" s="12" t="s">
        <v>319</v>
      </c>
      <c r="C143" s="13" t="s">
        <v>320</v>
      </c>
      <c r="D143" s="13" t="s">
        <v>264</v>
      </c>
      <c r="E143" s="14">
        <v>874764.863493264</v>
      </c>
      <c r="F143" s="14">
        <v>876623.304899652</v>
      </c>
      <c r="G143" s="14">
        <v>7040920.20314549</v>
      </c>
      <c r="H143" s="14">
        <v>355029.841081974</v>
      </c>
      <c r="I143" s="14">
        <v>3359458.16669368</v>
      </c>
      <c r="J143" s="14">
        <f>($F$143/$E$143)*100</f>
        <v>100.21245039483715</v>
      </c>
      <c r="K143" s="14">
        <f>($F$143/$H$143)*100</f>
        <v>246.91538666949566</v>
      </c>
      <c r="L143" s="14">
        <f>($G$143/$I$143)*100</f>
        <v>209.58499418002992</v>
      </c>
      <c r="M143" s="14">
        <v>0.770000063</v>
      </c>
    </row>
    <row r="144" spans="1:13" s="2" customFormat="1" ht="13.5" customHeight="1">
      <c r="A144" s="11" t="s">
        <v>42</v>
      </c>
      <c r="B144" s="12" t="s">
        <v>321</v>
      </c>
      <c r="C144" s="13" t="s">
        <v>322</v>
      </c>
      <c r="D144" s="13" t="s">
        <v>264</v>
      </c>
      <c r="E144" s="14">
        <v>358922</v>
      </c>
      <c r="F144" s="14">
        <v>313290</v>
      </c>
      <c r="G144" s="14">
        <v>3138549</v>
      </c>
      <c r="H144" s="14">
        <v>305546</v>
      </c>
      <c r="I144" s="14">
        <v>2957658</v>
      </c>
      <c r="J144" s="14">
        <f>($F$144/$E$144)*100</f>
        <v>87.28637419829379</v>
      </c>
      <c r="K144" s="14">
        <f>($F$144/$H$144)*100</f>
        <v>102.53447926007868</v>
      </c>
      <c r="L144" s="14">
        <f>($G$144/$I$144)*100</f>
        <v>106.11602152784398</v>
      </c>
      <c r="M144" s="14">
        <v>1</v>
      </c>
    </row>
    <row r="145" spans="1:13" s="2" customFormat="1" ht="13.5" customHeight="1">
      <c r="A145" s="11" t="s">
        <v>42</v>
      </c>
      <c r="B145" s="12" t="s">
        <v>323</v>
      </c>
      <c r="C145" s="13" t="s">
        <v>324</v>
      </c>
      <c r="D145" s="13" t="s">
        <v>115</v>
      </c>
      <c r="E145" s="14">
        <v>29.2618856023368</v>
      </c>
      <c r="F145" s="14">
        <v>29.1666475694569</v>
      </c>
      <c r="G145" s="14">
        <v>354.595005919937</v>
      </c>
      <c r="H145" s="14">
        <v>21.714271496608</v>
      </c>
      <c r="I145" s="14">
        <v>402.475926950286</v>
      </c>
      <c r="J145" s="14">
        <f>($F$145/$E$145)*100</f>
        <v>99.67453213995103</v>
      </c>
      <c r="K145" s="14">
        <f>($F$145/$H$145)*100</f>
        <v>134.32017543859595</v>
      </c>
      <c r="L145" s="14">
        <f>($G$145/$I$145)*100</f>
        <v>88.10340747752021</v>
      </c>
      <c r="M145" s="14">
        <v>0.84000055</v>
      </c>
    </row>
    <row r="146" spans="1:13" s="2" customFormat="1" ht="13.5" customHeight="1">
      <c r="A146" s="11" t="s">
        <v>42</v>
      </c>
      <c r="B146" s="12" t="s">
        <v>325</v>
      </c>
      <c r="C146" s="13" t="s">
        <v>326</v>
      </c>
      <c r="D146" s="13" t="s">
        <v>115</v>
      </c>
      <c r="E146" s="14">
        <v>3431</v>
      </c>
      <c r="F146" s="14">
        <v>3001</v>
      </c>
      <c r="G146" s="14">
        <v>30241</v>
      </c>
      <c r="H146" s="14">
        <v>2462</v>
      </c>
      <c r="I146" s="14">
        <v>25877.2</v>
      </c>
      <c r="J146" s="14">
        <f>($F$146/$E$146)*100</f>
        <v>87.46721072573594</v>
      </c>
      <c r="K146" s="14">
        <f>($F$146/$H$146)*100</f>
        <v>121.8927701056052</v>
      </c>
      <c r="L146" s="14">
        <f>($G$146/$I$146)*100</f>
        <v>116.8634937319339</v>
      </c>
      <c r="M146" s="14">
        <v>1</v>
      </c>
    </row>
    <row r="147" spans="1:13" s="2" customFormat="1" ht="13.5" customHeight="1">
      <c r="A147" s="11" t="s">
        <v>42</v>
      </c>
      <c r="B147" s="12" t="s">
        <v>327</v>
      </c>
      <c r="C147" s="13" t="s">
        <v>328</v>
      </c>
      <c r="D147" s="13" t="s">
        <v>285</v>
      </c>
      <c r="E147" s="14">
        <v>3578</v>
      </c>
      <c r="F147" s="14">
        <v>3610</v>
      </c>
      <c r="G147" s="14">
        <v>35309</v>
      </c>
      <c r="H147" s="14">
        <v>3683</v>
      </c>
      <c r="I147" s="14">
        <v>44447</v>
      </c>
      <c r="J147" s="14">
        <f>($F$147/$E$147)*100</f>
        <v>100.89435438792623</v>
      </c>
      <c r="K147" s="14">
        <f>($F$147/$H$147)*100</f>
        <v>98.01792017377137</v>
      </c>
      <c r="L147" s="14">
        <f>($G$147/$I$147)*100</f>
        <v>79.44068216077575</v>
      </c>
      <c r="M147" s="14">
        <v>1</v>
      </c>
    </row>
    <row r="148" spans="1:13" s="2" customFormat="1" ht="13.5" customHeight="1">
      <c r="A148" s="11" t="s">
        <v>42</v>
      </c>
      <c r="B148" s="12" t="s">
        <v>329</v>
      </c>
      <c r="C148" s="13" t="s">
        <v>330</v>
      </c>
      <c r="D148" s="13" t="s">
        <v>285</v>
      </c>
      <c r="E148" s="14">
        <v>1230</v>
      </c>
      <c r="F148" s="14">
        <v>500</v>
      </c>
      <c r="G148" s="14">
        <v>11074</v>
      </c>
      <c r="H148" s="14">
        <v>1072</v>
      </c>
      <c r="I148" s="14">
        <v>24253</v>
      </c>
      <c r="J148" s="14">
        <f>($F$148/$E$148)*100</f>
        <v>40.65040650406504</v>
      </c>
      <c r="K148" s="14">
        <f>($F$148/$H$148)*100</f>
        <v>46.64179104477612</v>
      </c>
      <c r="L148" s="14">
        <f>($G$148/$I$148)*100</f>
        <v>45.66033068074053</v>
      </c>
      <c r="M148" s="14">
        <v>1</v>
      </c>
    </row>
    <row r="149" spans="1:13" s="2" customFormat="1" ht="13.5" customHeight="1">
      <c r="A149" s="11" t="s">
        <v>42</v>
      </c>
      <c r="B149" s="12" t="s">
        <v>331</v>
      </c>
      <c r="C149" s="13" t="s">
        <v>332</v>
      </c>
      <c r="D149" s="13" t="s">
        <v>285</v>
      </c>
      <c r="E149" s="14">
        <v>275050</v>
      </c>
      <c r="F149" s="14">
        <v>285787</v>
      </c>
      <c r="G149" s="14">
        <v>2560034.37</v>
      </c>
      <c r="H149" s="14">
        <v>197454</v>
      </c>
      <c r="I149" s="14">
        <v>2691996</v>
      </c>
      <c r="J149" s="14">
        <f>($F$149/$E$149)*100</f>
        <v>103.90365388111253</v>
      </c>
      <c r="K149" s="14">
        <f>($F$149/$H$149)*100</f>
        <v>144.73598914177478</v>
      </c>
      <c r="L149" s="14">
        <f>($G$149/$I$149)*100</f>
        <v>95.09800051708844</v>
      </c>
      <c r="M149" s="14">
        <v>1</v>
      </c>
    </row>
    <row r="150" spans="1:13" s="2" customFormat="1" ht="13.5" customHeight="1">
      <c r="A150" s="11" t="s">
        <v>42</v>
      </c>
      <c r="B150" s="12" t="s">
        <v>333</v>
      </c>
      <c r="C150" s="13" t="s">
        <v>334</v>
      </c>
      <c r="D150" s="13" t="s">
        <v>285</v>
      </c>
      <c r="E150" s="14">
        <v>110565</v>
      </c>
      <c r="F150" s="14">
        <v>115362</v>
      </c>
      <c r="G150" s="14">
        <v>1202385</v>
      </c>
      <c r="H150" s="14">
        <v>133345</v>
      </c>
      <c r="I150" s="14">
        <v>1505464</v>
      </c>
      <c r="J150" s="14">
        <f>($F$150/$E$150)*100</f>
        <v>104.33862433862433</v>
      </c>
      <c r="K150" s="14">
        <f>($F$150/$H$150)*100</f>
        <v>86.51393003112227</v>
      </c>
      <c r="L150" s="14">
        <f>($G$150/$I$150)*100</f>
        <v>79.86806725368392</v>
      </c>
      <c r="M150" s="14">
        <v>1</v>
      </c>
    </row>
    <row r="151" spans="1:13" s="2" customFormat="1" ht="13.5" customHeight="1">
      <c r="A151" s="11" t="s">
        <v>42</v>
      </c>
      <c r="B151" s="12" t="s">
        <v>335</v>
      </c>
      <c r="C151" s="13" t="s">
        <v>336</v>
      </c>
      <c r="D151" s="13" t="s">
        <v>285</v>
      </c>
      <c r="E151" s="14">
        <v>303</v>
      </c>
      <c r="F151" s="14">
        <v>350</v>
      </c>
      <c r="G151" s="14">
        <v>29944</v>
      </c>
      <c r="H151" s="14">
        <v>20</v>
      </c>
      <c r="I151" s="14">
        <v>24380</v>
      </c>
      <c r="J151" s="14">
        <f>($F$151/$E$151)*100</f>
        <v>115.51155115511551</v>
      </c>
      <c r="K151" s="14">
        <f>($F$151/$H$151)*100</f>
        <v>1750</v>
      </c>
      <c r="L151" s="14">
        <f>($G$151/$I$151)*100</f>
        <v>122.82198523379819</v>
      </c>
      <c r="M151" s="14">
        <v>1</v>
      </c>
    </row>
    <row r="152" spans="1:13" s="2" customFormat="1" ht="13.5" customHeight="1">
      <c r="A152" s="11" t="s">
        <v>42</v>
      </c>
      <c r="B152" s="12" t="s">
        <v>337</v>
      </c>
      <c r="C152" s="13" t="s">
        <v>338</v>
      </c>
      <c r="D152" s="13" t="s">
        <v>285</v>
      </c>
      <c r="E152" s="14">
        <v>114574</v>
      </c>
      <c r="F152" s="14">
        <v>151387</v>
      </c>
      <c r="G152" s="14">
        <v>1208553</v>
      </c>
      <c r="H152" s="14">
        <v>142698</v>
      </c>
      <c r="I152" s="14">
        <v>1039041</v>
      </c>
      <c r="J152" s="14">
        <f>($F$152/$E$152)*100</f>
        <v>132.13032625202925</v>
      </c>
      <c r="K152" s="14">
        <f>($F$152/$H$152)*100</f>
        <v>106.08908323872794</v>
      </c>
      <c r="L152" s="14">
        <f>($G$152/$I$152)*100</f>
        <v>116.31427441265552</v>
      </c>
      <c r="M152" s="14">
        <v>1</v>
      </c>
    </row>
    <row r="153" spans="1:13" s="2" customFormat="1" ht="13.5" customHeight="1">
      <c r="A153" s="11" t="s">
        <v>42</v>
      </c>
      <c r="B153" s="12" t="s">
        <v>339</v>
      </c>
      <c r="C153" s="13" t="s">
        <v>340</v>
      </c>
      <c r="D153" s="13" t="s">
        <v>285</v>
      </c>
      <c r="E153" s="14">
        <v>74133</v>
      </c>
      <c r="F153" s="14">
        <v>74213</v>
      </c>
      <c r="G153" s="14">
        <v>770359</v>
      </c>
      <c r="H153" s="14">
        <v>105822</v>
      </c>
      <c r="I153" s="14">
        <v>623624</v>
      </c>
      <c r="J153" s="14">
        <f>($F$153/$E$153)*100</f>
        <v>100.10791415429026</v>
      </c>
      <c r="K153" s="14">
        <f>($F$153/$H$153)*100</f>
        <v>70.13002967246886</v>
      </c>
      <c r="L153" s="14">
        <f>($G$153/$I$153)*100</f>
        <v>123.52940233217451</v>
      </c>
      <c r="M153" s="14">
        <v>1</v>
      </c>
    </row>
    <row r="154" spans="1:13" s="2" customFormat="1" ht="13.5" customHeight="1">
      <c r="A154" s="11" t="s">
        <v>42</v>
      </c>
      <c r="B154" s="12" t="s">
        <v>341</v>
      </c>
      <c r="C154" s="13" t="s">
        <v>342</v>
      </c>
      <c r="D154" s="13" t="s">
        <v>285</v>
      </c>
      <c r="E154" s="14">
        <v>167378.284055598</v>
      </c>
      <c r="F154" s="14">
        <v>171480.51739929</v>
      </c>
      <c r="G154" s="14">
        <v>1556751.8330973</v>
      </c>
      <c r="H154" s="14">
        <v>168698.288775589</v>
      </c>
      <c r="I154" s="14">
        <v>1479251.22716456</v>
      </c>
      <c r="J154" s="14">
        <f>($F$154/$E$154)*100</f>
        <v>102.45087549250378</v>
      </c>
      <c r="K154" s="14">
        <f>($F$154/$H$154)*100</f>
        <v>101.64923345926884</v>
      </c>
      <c r="L154" s="14">
        <f>($G$154/$I$154)*100</f>
        <v>105.23917807263163</v>
      </c>
      <c r="M154" s="14">
        <v>0.94923903</v>
      </c>
    </row>
    <row r="155" spans="1:13" s="2" customFormat="1" ht="13.5" customHeight="1">
      <c r="A155" s="11" t="s">
        <v>42</v>
      </c>
      <c r="B155" s="12" t="s">
        <v>343</v>
      </c>
      <c r="C155" s="13" t="s">
        <v>344</v>
      </c>
      <c r="D155" s="13" t="s">
        <v>115</v>
      </c>
      <c r="E155" s="14">
        <v>5259</v>
      </c>
      <c r="F155" s="14">
        <v>5500</v>
      </c>
      <c r="G155" s="14">
        <v>48898</v>
      </c>
      <c r="H155" s="14">
        <v>4148</v>
      </c>
      <c r="I155" s="14">
        <v>40639</v>
      </c>
      <c r="J155" s="14">
        <f>($F$155/$E$155)*100</f>
        <v>104.58262027001331</v>
      </c>
      <c r="K155" s="14">
        <f>($F$155/$H$155)*100</f>
        <v>132.5940212150434</v>
      </c>
      <c r="L155" s="14">
        <f>($G$155/$I$155)*100</f>
        <v>120.32284258963064</v>
      </c>
      <c r="M155" s="14">
        <v>1</v>
      </c>
    </row>
    <row r="156" spans="1:13" s="2" customFormat="1" ht="13.5" customHeight="1">
      <c r="A156" s="11" t="s">
        <v>42</v>
      </c>
      <c r="B156" s="12" t="s">
        <v>345</v>
      </c>
      <c r="C156" s="13" t="s">
        <v>346</v>
      </c>
      <c r="D156" s="13" t="s">
        <v>115</v>
      </c>
      <c r="E156" s="14">
        <v>216</v>
      </c>
      <c r="F156" s="14">
        <v>250</v>
      </c>
      <c r="G156" s="14">
        <v>2639</v>
      </c>
      <c r="H156" s="14">
        <v>196</v>
      </c>
      <c r="I156" s="14">
        <v>1633.7</v>
      </c>
      <c r="J156" s="14">
        <f>($F$156/$E$156)*100</f>
        <v>115.74074074074075</v>
      </c>
      <c r="K156" s="14">
        <f>($F$156/$H$156)*100</f>
        <v>127.55102040816327</v>
      </c>
      <c r="L156" s="14">
        <f>($G$156/$I$156)*100</f>
        <v>161.53516557507496</v>
      </c>
      <c r="M156" s="14">
        <v>1</v>
      </c>
    </row>
    <row r="157" spans="1:13" s="2" customFormat="1" ht="13.5" customHeight="1">
      <c r="A157" s="11" t="s">
        <v>42</v>
      </c>
      <c r="B157" s="12" t="s">
        <v>347</v>
      </c>
      <c r="C157" s="13" t="s">
        <v>348</v>
      </c>
      <c r="D157" s="13" t="s">
        <v>349</v>
      </c>
      <c r="E157" s="14">
        <v>470.82</v>
      </c>
      <c r="F157" s="14">
        <v>370</v>
      </c>
      <c r="G157" s="14">
        <v>4547.87</v>
      </c>
      <c r="H157" s="14">
        <v>258.68</v>
      </c>
      <c r="I157" s="14">
        <v>4399.15</v>
      </c>
      <c r="J157" s="14">
        <f>($F$157/$E$157)*100</f>
        <v>78.58629624909732</v>
      </c>
      <c r="K157" s="14">
        <f>($F$157/$H$157)*100</f>
        <v>143.03386423380238</v>
      </c>
      <c r="L157" s="14">
        <f>($G$157/$I$157)*100</f>
        <v>103.38065308070878</v>
      </c>
      <c r="M157" s="14">
        <v>1</v>
      </c>
    </row>
    <row r="158" spans="1:13" s="2" customFormat="1" ht="13.5" customHeight="1">
      <c r="A158" s="11" t="s">
        <v>42</v>
      </c>
      <c r="B158" s="12" t="s">
        <v>350</v>
      </c>
      <c r="C158" s="13" t="s">
        <v>351</v>
      </c>
      <c r="D158" s="13" t="s">
        <v>349</v>
      </c>
      <c r="E158" s="14">
        <v>800.658195896218</v>
      </c>
      <c r="F158" s="14">
        <v>799.988205773882</v>
      </c>
      <c r="G158" s="14">
        <v>8464.79520352431</v>
      </c>
      <c r="H158" s="14">
        <v>731.359217571055</v>
      </c>
      <c r="I158" s="14">
        <v>7726.5560873836</v>
      </c>
      <c r="J158" s="14">
        <f>($F$158/$E$158)*100</f>
        <v>99.91632008193133</v>
      </c>
      <c r="K158" s="14">
        <f>($F$158/$H$158)*100</f>
        <v>109.38375924634592</v>
      </c>
      <c r="L158" s="14">
        <f>($G$158/$I$158)*100</f>
        <v>109.55456878577705</v>
      </c>
      <c r="M158" s="14">
        <v>1.000014743</v>
      </c>
    </row>
    <row r="159" spans="1:13" s="2" customFormat="1" ht="13.5" customHeight="1">
      <c r="A159" s="11" t="s">
        <v>42</v>
      </c>
      <c r="B159" s="12" t="s">
        <v>352</v>
      </c>
      <c r="C159" s="13" t="s">
        <v>353</v>
      </c>
      <c r="D159" s="13" t="s">
        <v>354</v>
      </c>
      <c r="E159" s="14">
        <v>7716</v>
      </c>
      <c r="F159" s="14">
        <v>7730</v>
      </c>
      <c r="G159" s="14">
        <v>91759</v>
      </c>
      <c r="H159" s="14">
        <v>7714</v>
      </c>
      <c r="I159" s="14">
        <v>89283</v>
      </c>
      <c r="J159" s="14">
        <f>($F$159/$E$159)*100</f>
        <v>100.18144116122343</v>
      </c>
      <c r="K159" s="14">
        <f>($F$159/$H$159)*100</f>
        <v>100.20741508944775</v>
      </c>
      <c r="L159" s="14">
        <f>($G$159/$I$159)*100</f>
        <v>102.77320430541089</v>
      </c>
      <c r="M159" s="14">
        <v>1</v>
      </c>
    </row>
  </sheetData>
  <sheetProtection sheet="1"/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9"/>
  <sheetViews>
    <sheetView tabSelected="1" zoomScalePageLayoutView="0" workbookViewId="0" topLeftCell="B1">
      <selection activeCell="C12" sqref="C12"/>
    </sheetView>
  </sheetViews>
  <sheetFormatPr defaultColWidth="10.7109375" defaultRowHeight="12.75" customHeight="1"/>
  <cols>
    <col min="1" max="1" width="3.28125" style="2" hidden="1" customWidth="1"/>
    <col min="2" max="2" width="9.28125" style="2" customWidth="1"/>
    <col min="3" max="3" width="42.7109375" style="2" customWidth="1"/>
    <col min="4" max="4" width="8.00390625" style="2" customWidth="1"/>
    <col min="5" max="5" width="11.00390625" style="2" customWidth="1"/>
    <col min="6" max="6" width="11.28125" style="2" customWidth="1"/>
    <col min="7" max="7" width="11.140625" style="2" customWidth="1"/>
    <col min="8" max="8" width="11.00390625" style="2" customWidth="1"/>
    <col min="9" max="9" width="12.8515625" style="2" customWidth="1"/>
    <col min="10" max="10" width="9.28125" style="2" customWidth="1"/>
    <col min="11" max="11" width="8.8515625" style="2" customWidth="1"/>
    <col min="12" max="12" width="12.00390625" style="2" customWidth="1"/>
    <col min="13" max="13" width="4.7109375" style="2" customWidth="1"/>
    <col min="14" max="16384" width="10.7109375" style="1" customWidth="1"/>
  </cols>
  <sheetData>
    <row r="1" spans="1:10" s="2" customFormat="1" ht="12" customHeight="1">
      <c r="A1" s="2" t="s">
        <v>0</v>
      </c>
      <c r="J1" s="3" t="s">
        <v>1</v>
      </c>
    </row>
    <row r="2" s="2" customFormat="1" ht="12" customHeight="1">
      <c r="J2" s="3" t="s">
        <v>2</v>
      </c>
    </row>
    <row r="3" spans="4:10" s="2" customFormat="1" ht="19.5" customHeight="1">
      <c r="D3" s="4" t="s">
        <v>3</v>
      </c>
      <c r="J3" s="3" t="s">
        <v>4</v>
      </c>
    </row>
    <row r="4" spans="4:10" s="2" customFormat="1" ht="12.75" customHeight="1">
      <c r="D4" s="5" t="s">
        <v>5</v>
      </c>
      <c r="J4" s="3" t="s">
        <v>6</v>
      </c>
    </row>
    <row r="5" s="2" customFormat="1" ht="15" customHeight="1" thickBot="1">
      <c r="B5" s="6"/>
    </row>
    <row r="6" spans="1:13" s="2" customFormat="1" ht="12" customHeight="1">
      <c r="A6" s="15"/>
      <c r="B6" s="20"/>
      <c r="C6" s="20"/>
      <c r="D6" s="20"/>
      <c r="E6" s="20"/>
      <c r="F6" s="20"/>
      <c r="G6" s="20" t="s">
        <v>7</v>
      </c>
      <c r="H6" s="20"/>
      <c r="I6" s="20" t="s">
        <v>8</v>
      </c>
      <c r="J6" s="20" t="s">
        <v>9</v>
      </c>
      <c r="K6" s="20" t="s">
        <v>9</v>
      </c>
      <c r="L6" s="20" t="s">
        <v>10</v>
      </c>
      <c r="M6" s="20" t="s">
        <v>11</v>
      </c>
    </row>
    <row r="7" spans="1:13" s="2" customFormat="1" ht="12" customHeight="1">
      <c r="A7" s="16" t="s">
        <v>12</v>
      </c>
      <c r="B7" s="21" t="s">
        <v>13</v>
      </c>
      <c r="C7" s="21" t="s">
        <v>14</v>
      </c>
      <c r="D7" s="21" t="s">
        <v>15</v>
      </c>
      <c r="E7" s="21" t="s">
        <v>16</v>
      </c>
      <c r="F7" s="21" t="s">
        <v>16</v>
      </c>
      <c r="G7" s="21" t="s">
        <v>17</v>
      </c>
      <c r="H7" s="21" t="s">
        <v>16</v>
      </c>
      <c r="I7" s="21" t="s">
        <v>18</v>
      </c>
      <c r="J7" s="21" t="s">
        <v>19</v>
      </c>
      <c r="K7" s="21" t="s">
        <v>19</v>
      </c>
      <c r="L7" s="21" t="s">
        <v>20</v>
      </c>
      <c r="M7" s="21" t="s">
        <v>21</v>
      </c>
    </row>
    <row r="8" spans="1:13" s="2" customFormat="1" ht="12" customHeight="1">
      <c r="A8" s="16"/>
      <c r="B8" s="21"/>
      <c r="C8" s="21"/>
      <c r="D8" s="21"/>
      <c r="E8" s="21" t="s">
        <v>22</v>
      </c>
      <c r="F8" s="21" t="s">
        <v>19</v>
      </c>
      <c r="G8" s="21" t="s">
        <v>23</v>
      </c>
      <c r="H8" s="21" t="s">
        <v>24</v>
      </c>
      <c r="I8" s="21" t="s">
        <v>23</v>
      </c>
      <c r="J8" s="21" t="s">
        <v>25</v>
      </c>
      <c r="K8" s="21" t="s">
        <v>25</v>
      </c>
      <c r="L8" s="21" t="s">
        <v>25</v>
      </c>
      <c r="M8" s="21" t="s">
        <v>26</v>
      </c>
    </row>
    <row r="9" spans="1:13" s="2" customFormat="1" ht="12" customHeight="1">
      <c r="A9" s="16"/>
      <c r="B9" s="21"/>
      <c r="C9" s="21"/>
      <c r="D9" s="21"/>
      <c r="E9" s="21"/>
      <c r="F9" s="21"/>
      <c r="G9" s="21" t="s">
        <v>19</v>
      </c>
      <c r="H9" s="21"/>
      <c r="I9" s="21" t="s">
        <v>24</v>
      </c>
      <c r="J9" s="21" t="s">
        <v>22</v>
      </c>
      <c r="K9" s="21" t="s">
        <v>24</v>
      </c>
      <c r="L9" s="21" t="s">
        <v>27</v>
      </c>
      <c r="M9" s="21"/>
    </row>
    <row r="10" spans="1:13" s="2" customFormat="1" ht="12" customHeight="1" thickBot="1">
      <c r="A10" s="17"/>
      <c r="B10" s="21"/>
      <c r="C10" s="21"/>
      <c r="D10" s="21"/>
      <c r="E10" s="21"/>
      <c r="F10" s="21"/>
      <c r="G10" s="21"/>
      <c r="H10" s="21"/>
      <c r="I10" s="21"/>
      <c r="J10" s="21" t="s">
        <v>28</v>
      </c>
      <c r="K10" s="21" t="s">
        <v>28</v>
      </c>
      <c r="L10" s="21" t="s">
        <v>28</v>
      </c>
      <c r="M10" s="21"/>
    </row>
    <row r="11" spans="1:13" s="2" customFormat="1" ht="12" customHeight="1" thickBot="1">
      <c r="A11" s="18" t="s">
        <v>29</v>
      </c>
      <c r="B11" s="22" t="s">
        <v>30</v>
      </c>
      <c r="C11" s="22" t="s">
        <v>31</v>
      </c>
      <c r="D11" s="22" t="s">
        <v>32</v>
      </c>
      <c r="E11" s="22" t="s">
        <v>33</v>
      </c>
      <c r="F11" s="22" t="s">
        <v>34</v>
      </c>
      <c r="G11" s="22" t="s">
        <v>35</v>
      </c>
      <c r="H11" s="22" t="s">
        <v>36</v>
      </c>
      <c r="I11" s="22" t="s">
        <v>37</v>
      </c>
      <c r="J11" s="22" t="s">
        <v>38</v>
      </c>
      <c r="K11" s="22" t="s">
        <v>39</v>
      </c>
      <c r="L11" s="22" t="s">
        <v>40</v>
      </c>
      <c r="M11" s="22" t="s">
        <v>41</v>
      </c>
    </row>
    <row r="12" spans="1:14" s="2" customFormat="1" ht="13.5" customHeight="1" thickBot="1">
      <c r="A12" s="19" t="s">
        <v>42</v>
      </c>
      <c r="B12" s="23" t="s">
        <v>43</v>
      </c>
      <c r="C12" s="24" t="s">
        <v>44</v>
      </c>
      <c r="D12" s="24" t="s">
        <v>45</v>
      </c>
      <c r="E12" s="25">
        <v>762270.836509462</v>
      </c>
      <c r="F12" s="25">
        <v>771527.780992477</v>
      </c>
      <c r="G12" s="25">
        <v>7348634.75284153</v>
      </c>
      <c r="H12" s="25">
        <v>551512.502297969</v>
      </c>
      <c r="I12" s="25">
        <v>4603669.4636264</v>
      </c>
      <c r="J12" s="25">
        <f>($F$12/$E$12)*100</f>
        <v>101.2143904816566</v>
      </c>
      <c r="K12" s="25">
        <f>($F$12/$H$12)*100</f>
        <v>139.89307183024457</v>
      </c>
      <c r="L12" s="25">
        <f>($G$12/$I$12)*100</f>
        <v>159.62559455892972</v>
      </c>
      <c r="M12" s="25">
        <v>0.719999997</v>
      </c>
      <c r="N12" s="2">
        <v>1</v>
      </c>
    </row>
    <row r="13" spans="1:14" s="2" customFormat="1" ht="13.5" customHeight="1" thickBot="1">
      <c r="A13" s="19" t="s">
        <v>42</v>
      </c>
      <c r="B13" s="23" t="s">
        <v>46</v>
      </c>
      <c r="C13" s="24" t="s">
        <v>47</v>
      </c>
      <c r="D13" s="24" t="s">
        <v>45</v>
      </c>
      <c r="E13" s="25">
        <v>339552.45344996</v>
      </c>
      <c r="F13" s="25">
        <v>337213.109226015</v>
      </c>
      <c r="G13" s="25">
        <v>3733860.59452688</v>
      </c>
      <c r="H13" s="25">
        <v>453124.582735663</v>
      </c>
      <c r="I13" s="25">
        <v>5024129.11435854</v>
      </c>
      <c r="J13" s="25">
        <f>($F$13/$E$13)*100</f>
        <v>99.31105070801978</v>
      </c>
      <c r="K13" s="25">
        <f>($F$13/$H$13)*100</f>
        <v>74.41951332460224</v>
      </c>
      <c r="L13" s="25">
        <f>($G$13/$I$13)*100</f>
        <v>74.31856366620475</v>
      </c>
      <c r="M13" s="25">
        <v>0.61000001</v>
      </c>
      <c r="N13" s="2">
        <f>N12+1</f>
        <v>2</v>
      </c>
    </row>
    <row r="14" spans="1:14" s="2" customFormat="1" ht="13.5" customHeight="1" thickBot="1">
      <c r="A14" s="19" t="s">
        <v>42</v>
      </c>
      <c r="B14" s="23" t="s">
        <v>48</v>
      </c>
      <c r="C14" s="24" t="s">
        <v>49</v>
      </c>
      <c r="D14" s="24" t="s">
        <v>50</v>
      </c>
      <c r="E14" s="25">
        <v>1742</v>
      </c>
      <c r="F14" s="25">
        <v>1759</v>
      </c>
      <c r="G14" s="25">
        <v>17059</v>
      </c>
      <c r="H14" s="25">
        <v>8339</v>
      </c>
      <c r="I14" s="25">
        <v>27976</v>
      </c>
      <c r="J14" s="25">
        <f>($F$14/$E$14)*100</f>
        <v>100.97588978185993</v>
      </c>
      <c r="K14" s="25">
        <f>($F$14/$H$14)*100</f>
        <v>21.09365631370668</v>
      </c>
      <c r="L14" s="25">
        <f>($G$14/$I$14)*100</f>
        <v>60.97726622819559</v>
      </c>
      <c r="M14" s="25">
        <v>1</v>
      </c>
      <c r="N14" s="2">
        <f aca="true" t="shared" si="0" ref="N14:N77">N13+1</f>
        <v>3</v>
      </c>
    </row>
    <row r="15" spans="1:14" s="2" customFormat="1" ht="13.5" customHeight="1" thickBot="1">
      <c r="A15" s="19" t="s">
        <v>42</v>
      </c>
      <c r="B15" s="23" t="s">
        <v>51</v>
      </c>
      <c r="C15" s="24" t="s">
        <v>52</v>
      </c>
      <c r="D15" s="24" t="s">
        <v>50</v>
      </c>
      <c r="E15" s="25">
        <v>5102</v>
      </c>
      <c r="F15" s="25">
        <v>5154</v>
      </c>
      <c r="G15" s="25">
        <v>54255</v>
      </c>
      <c r="H15" s="25">
        <v>4812</v>
      </c>
      <c r="I15" s="25">
        <v>50594</v>
      </c>
      <c r="J15" s="25">
        <f>($F$15/$E$15)*100</f>
        <v>101.01920815366523</v>
      </c>
      <c r="K15" s="25">
        <f>($F$15/$H$15)*100</f>
        <v>107.10723192019951</v>
      </c>
      <c r="L15" s="25">
        <f>($G$15/$I$15)*100</f>
        <v>107.23603589358422</v>
      </c>
      <c r="M15" s="25">
        <v>1</v>
      </c>
      <c r="N15" s="2">
        <f t="shared" si="0"/>
        <v>4</v>
      </c>
    </row>
    <row r="16" spans="1:14" s="2" customFormat="1" ht="13.5" customHeight="1" thickBot="1">
      <c r="A16" s="19" t="s">
        <v>42</v>
      </c>
      <c r="B16" s="23" t="s">
        <v>53</v>
      </c>
      <c r="C16" s="24" t="s">
        <v>54</v>
      </c>
      <c r="D16" s="24" t="s">
        <v>50</v>
      </c>
      <c r="E16" s="25">
        <v>32</v>
      </c>
      <c r="F16" s="25">
        <v>3</v>
      </c>
      <c r="G16" s="25">
        <v>49.92</v>
      </c>
      <c r="H16" s="25">
        <v>3</v>
      </c>
      <c r="I16" s="25">
        <v>19.78</v>
      </c>
      <c r="J16" s="25">
        <f>($F$16/$E$16)*100</f>
        <v>9.375</v>
      </c>
      <c r="K16" s="25">
        <f>($F$16/$H$16)*100</f>
        <v>100</v>
      </c>
      <c r="L16" s="25">
        <f>($G$16/$I$16)*100</f>
        <v>252.37613751263902</v>
      </c>
      <c r="M16" s="25">
        <v>1</v>
      </c>
      <c r="N16" s="2">
        <f t="shared" si="0"/>
        <v>5</v>
      </c>
    </row>
    <row r="17" spans="1:14" s="2" customFormat="1" ht="13.5" customHeight="1" thickBot="1">
      <c r="A17" s="19" t="s">
        <v>42</v>
      </c>
      <c r="B17" s="23" t="s">
        <v>55</v>
      </c>
      <c r="C17" s="24" t="s">
        <v>56</v>
      </c>
      <c r="D17" s="24" t="s">
        <v>50</v>
      </c>
      <c r="E17" s="25">
        <v>3715</v>
      </c>
      <c r="F17" s="25">
        <v>3700</v>
      </c>
      <c r="G17" s="25">
        <v>52730.88</v>
      </c>
      <c r="H17" s="25">
        <v>5024</v>
      </c>
      <c r="I17" s="25">
        <v>64700.39</v>
      </c>
      <c r="J17" s="25">
        <f>($F$17/$E$17)*100</f>
        <v>99.59623149394348</v>
      </c>
      <c r="K17" s="25">
        <f>($F$17/$H$17)*100</f>
        <v>73.64649681528662</v>
      </c>
      <c r="L17" s="25">
        <f>($G$17/$I$17)*100</f>
        <v>81.50009605815359</v>
      </c>
      <c r="M17" s="25">
        <v>1</v>
      </c>
      <c r="N17" s="2">
        <f t="shared" si="0"/>
        <v>6</v>
      </c>
    </row>
    <row r="18" spans="1:14" s="2" customFormat="1" ht="13.5" customHeight="1" thickBot="1">
      <c r="A18" s="19" t="s">
        <v>42</v>
      </c>
      <c r="B18" s="23" t="s">
        <v>57</v>
      </c>
      <c r="C18" s="24" t="s">
        <v>58</v>
      </c>
      <c r="D18" s="24" t="s">
        <v>50</v>
      </c>
      <c r="E18" s="25">
        <v>800</v>
      </c>
      <c r="F18" s="25">
        <v>510</v>
      </c>
      <c r="G18" s="25">
        <v>17986</v>
      </c>
      <c r="H18" s="25">
        <v>2900</v>
      </c>
      <c r="I18" s="25">
        <v>28758.46</v>
      </c>
      <c r="J18" s="25">
        <f>($F$18/$E$18)*100</f>
        <v>63.74999999999999</v>
      </c>
      <c r="K18" s="25">
        <f>($F$18/$H$18)*100</f>
        <v>17.586206896551722</v>
      </c>
      <c r="L18" s="25">
        <f>($G$18/$I$18)*100</f>
        <v>62.54159645544303</v>
      </c>
      <c r="M18" s="25">
        <v>1</v>
      </c>
      <c r="N18" s="2">
        <f t="shared" si="0"/>
        <v>7</v>
      </c>
    </row>
    <row r="19" spans="1:14" s="2" customFormat="1" ht="13.5" customHeight="1" thickBot="1">
      <c r="A19" s="19" t="s">
        <v>42</v>
      </c>
      <c r="B19" s="23" t="s">
        <v>59</v>
      </c>
      <c r="C19" s="24" t="s">
        <v>60</v>
      </c>
      <c r="D19" s="24" t="s">
        <v>50</v>
      </c>
      <c r="E19" s="25">
        <v>2</v>
      </c>
      <c r="F19" s="25">
        <v>46</v>
      </c>
      <c r="G19" s="25">
        <v>255.92</v>
      </c>
      <c r="H19" s="25">
        <v>46.5</v>
      </c>
      <c r="I19" s="25">
        <v>303.95</v>
      </c>
      <c r="J19" s="25">
        <f>($F$19/$E$19)*100</f>
        <v>2300</v>
      </c>
      <c r="K19" s="25">
        <f>($F$19/$H$19)*100</f>
        <v>98.9247311827957</v>
      </c>
      <c r="L19" s="25">
        <f>($G$19/$I$19)*100</f>
        <v>84.19805889126502</v>
      </c>
      <c r="M19" s="25">
        <v>1</v>
      </c>
      <c r="N19" s="2">
        <f t="shared" si="0"/>
        <v>8</v>
      </c>
    </row>
    <row r="20" spans="1:14" s="2" customFormat="1" ht="13.5" customHeight="1" thickBot="1">
      <c r="A20" s="19" t="s">
        <v>42</v>
      </c>
      <c r="B20" s="23" t="s">
        <v>61</v>
      </c>
      <c r="C20" s="24" t="s">
        <v>62</v>
      </c>
      <c r="D20" s="24" t="s">
        <v>50</v>
      </c>
      <c r="E20" s="25">
        <v>4056.64920112882</v>
      </c>
      <c r="F20" s="25">
        <v>4096.53626269772</v>
      </c>
      <c r="G20" s="25">
        <v>31330.0674751926</v>
      </c>
      <c r="H20" s="25">
        <v>3434.43925787794</v>
      </c>
      <c r="I20" s="25">
        <v>21189.7545577682</v>
      </c>
      <c r="J20" s="25">
        <f>($F$20/$E$20)*100</f>
        <v>100.98325143711715</v>
      </c>
      <c r="K20" s="25">
        <f>($F$20/$H$20)*100</f>
        <v>119.27816901408454</v>
      </c>
      <c r="L20" s="25">
        <f>($G$20/$I$20)*100</f>
        <v>147.85479175692927</v>
      </c>
      <c r="M20" s="25">
        <v>0.992301725</v>
      </c>
      <c r="N20" s="2">
        <f t="shared" si="0"/>
        <v>9</v>
      </c>
    </row>
    <row r="21" spans="1:14" s="2" customFormat="1" ht="13.5" customHeight="1" thickBot="1">
      <c r="A21" s="19" t="s">
        <v>42</v>
      </c>
      <c r="B21" s="23" t="s">
        <v>63</v>
      </c>
      <c r="C21" s="24" t="s">
        <v>64</v>
      </c>
      <c r="D21" s="24" t="s">
        <v>50</v>
      </c>
      <c r="E21" s="25">
        <v>13.58</v>
      </c>
      <c r="F21" s="25">
        <v>14</v>
      </c>
      <c r="G21" s="25">
        <v>64.01</v>
      </c>
      <c r="H21" s="25">
        <v>13.85</v>
      </c>
      <c r="I21" s="25">
        <v>24.73</v>
      </c>
      <c r="J21" s="25">
        <f>($F$21/$E$21)*100</f>
        <v>103.09278350515463</v>
      </c>
      <c r="K21" s="25">
        <f>($F$21/$H$21)*100</f>
        <v>101.08303249097472</v>
      </c>
      <c r="L21" s="25">
        <f>($G$21/$I$21)*100</f>
        <v>258.8354225636878</v>
      </c>
      <c r="M21" s="25">
        <v>1</v>
      </c>
      <c r="N21" s="2">
        <f t="shared" si="0"/>
        <v>10</v>
      </c>
    </row>
    <row r="22" spans="1:14" s="2" customFormat="1" ht="13.5" customHeight="1" thickBot="1">
      <c r="A22" s="19" t="s">
        <v>42</v>
      </c>
      <c r="B22" s="23" t="s">
        <v>65</v>
      </c>
      <c r="C22" s="24" t="s">
        <v>66</v>
      </c>
      <c r="D22" s="24" t="s">
        <v>50</v>
      </c>
      <c r="E22" s="25">
        <v>563.44</v>
      </c>
      <c r="F22" s="25">
        <v>240</v>
      </c>
      <c r="G22" s="25">
        <v>4934.44</v>
      </c>
      <c r="H22" s="25">
        <v>505</v>
      </c>
      <c r="I22" s="25">
        <v>4248.6</v>
      </c>
      <c r="J22" s="25">
        <f>($F$22/$E$22)*100</f>
        <v>42.59548487860286</v>
      </c>
      <c r="K22" s="25">
        <f>($F$22/$H$22)*100</f>
        <v>47.524752475247524</v>
      </c>
      <c r="L22" s="25">
        <f>($G$22/$I$22)*100</f>
        <v>116.1427293696747</v>
      </c>
      <c r="M22" s="25">
        <v>1</v>
      </c>
      <c r="N22" s="2">
        <f t="shared" si="0"/>
        <v>11</v>
      </c>
    </row>
    <row r="23" spans="1:14" s="2" customFormat="1" ht="13.5" customHeight="1" thickBot="1">
      <c r="A23" s="19" t="s">
        <v>42</v>
      </c>
      <c r="B23" s="23" t="s">
        <v>67</v>
      </c>
      <c r="C23" s="24" t="s">
        <v>68</v>
      </c>
      <c r="D23" s="24" t="s">
        <v>50</v>
      </c>
      <c r="E23" s="25">
        <v>19800.22</v>
      </c>
      <c r="F23" s="25">
        <v>19838</v>
      </c>
      <c r="G23" s="25">
        <v>195755.92</v>
      </c>
      <c r="H23" s="25">
        <v>19293</v>
      </c>
      <c r="I23" s="25">
        <v>194933</v>
      </c>
      <c r="J23" s="25">
        <f>($F$23/$E$23)*100</f>
        <v>100.19080596074184</v>
      </c>
      <c r="K23" s="25">
        <f>($F$23/$H$23)*100</f>
        <v>102.82485875706216</v>
      </c>
      <c r="L23" s="25">
        <f>($G$23/$I$23)*100</f>
        <v>100.42215530464314</v>
      </c>
      <c r="M23" s="25">
        <v>1</v>
      </c>
      <c r="N23" s="2">
        <f t="shared" si="0"/>
        <v>12</v>
      </c>
    </row>
    <row r="24" spans="1:14" s="2" customFormat="1" ht="13.5" customHeight="1" thickBot="1">
      <c r="A24" s="19" t="s">
        <v>42</v>
      </c>
      <c r="B24" s="23" t="s">
        <v>69</v>
      </c>
      <c r="C24" s="24" t="s">
        <v>70</v>
      </c>
      <c r="D24" s="24" t="s">
        <v>50</v>
      </c>
      <c r="E24" s="25">
        <v>3965</v>
      </c>
      <c r="F24" s="25">
        <v>4155</v>
      </c>
      <c r="G24" s="25">
        <v>27618</v>
      </c>
      <c r="H24" s="25">
        <v>4019</v>
      </c>
      <c r="I24" s="25">
        <v>27474.83</v>
      </c>
      <c r="J24" s="25">
        <f>($F$24/$E$24)*100</f>
        <v>104.79192938209331</v>
      </c>
      <c r="K24" s="25">
        <f>($F$24/$H$24)*100</f>
        <v>103.38392634983826</v>
      </c>
      <c r="L24" s="25">
        <f>($G$24/$I$24)*100</f>
        <v>100.5210951259753</v>
      </c>
      <c r="M24" s="25">
        <v>1</v>
      </c>
      <c r="N24" s="2">
        <f t="shared" si="0"/>
        <v>13</v>
      </c>
    </row>
    <row r="25" spans="1:14" s="2" customFormat="1" ht="13.5" customHeight="1" thickBot="1">
      <c r="A25" s="19" t="s">
        <v>42</v>
      </c>
      <c r="B25" s="23" t="s">
        <v>71</v>
      </c>
      <c r="C25" s="24" t="s">
        <v>72</v>
      </c>
      <c r="D25" s="24" t="s">
        <v>50</v>
      </c>
      <c r="E25" s="25">
        <v>202</v>
      </c>
      <c r="F25" s="25">
        <v>200</v>
      </c>
      <c r="G25" s="25">
        <v>1604</v>
      </c>
      <c r="H25" s="25">
        <v>143</v>
      </c>
      <c r="I25" s="25">
        <v>1451.96</v>
      </c>
      <c r="J25" s="25">
        <f>($F$25/$E$25)*100</f>
        <v>99.00990099009901</v>
      </c>
      <c r="K25" s="25">
        <f>($F$25/$H$25)*100</f>
        <v>139.86013986013987</v>
      </c>
      <c r="L25" s="25">
        <f>($G$25/$I$25)*100</f>
        <v>110.47136284746135</v>
      </c>
      <c r="M25" s="25">
        <v>1</v>
      </c>
      <c r="N25" s="2">
        <f t="shared" si="0"/>
        <v>14</v>
      </c>
    </row>
    <row r="26" spans="1:14" s="2" customFormat="1" ht="13.5" customHeight="1" thickBot="1">
      <c r="A26" s="19" t="s">
        <v>42</v>
      </c>
      <c r="B26" s="23" t="s">
        <v>73</v>
      </c>
      <c r="C26" s="24" t="s">
        <v>74</v>
      </c>
      <c r="D26" s="24" t="s">
        <v>75</v>
      </c>
      <c r="E26" s="25">
        <v>81.66</v>
      </c>
      <c r="F26" s="25">
        <v>90</v>
      </c>
      <c r="G26" s="25">
        <v>835.88</v>
      </c>
      <c r="H26" s="25">
        <v>92</v>
      </c>
      <c r="I26" s="25">
        <v>876.94</v>
      </c>
      <c r="J26" s="25">
        <f>($F$26/$E$26)*100</f>
        <v>110.21307861866276</v>
      </c>
      <c r="K26" s="25">
        <f>($F$26/$H$26)*100</f>
        <v>97.82608695652173</v>
      </c>
      <c r="L26" s="25">
        <f>($G$26/$I$26)*100</f>
        <v>95.31780965630487</v>
      </c>
      <c r="M26" s="25">
        <v>1</v>
      </c>
      <c r="N26" s="2">
        <f t="shared" si="0"/>
        <v>15</v>
      </c>
    </row>
    <row r="27" spans="1:14" s="2" customFormat="1" ht="13.5" customHeight="1" thickBot="1">
      <c r="A27" s="19" t="s">
        <v>42</v>
      </c>
      <c r="B27" s="23" t="s">
        <v>76</v>
      </c>
      <c r="C27" s="24" t="s">
        <v>77</v>
      </c>
      <c r="D27" s="24" t="s">
        <v>75</v>
      </c>
      <c r="E27" s="25">
        <v>71</v>
      </c>
      <c r="F27" s="25">
        <v>70</v>
      </c>
      <c r="G27" s="25">
        <v>551.42</v>
      </c>
      <c r="H27" s="25">
        <v>40</v>
      </c>
      <c r="I27" s="25">
        <v>400</v>
      </c>
      <c r="J27" s="25">
        <f>($F$27/$E$27)*100</f>
        <v>98.59154929577466</v>
      </c>
      <c r="K27" s="25">
        <f>($F$27/$H$27)*100</f>
        <v>175</v>
      </c>
      <c r="L27" s="25">
        <f>($G$27/$I$27)*100</f>
        <v>137.855</v>
      </c>
      <c r="M27" s="25">
        <v>1</v>
      </c>
      <c r="N27" s="2">
        <f t="shared" si="0"/>
        <v>16</v>
      </c>
    </row>
    <row r="28" spans="1:14" s="2" customFormat="1" ht="13.5" customHeight="1" thickBot="1">
      <c r="A28" s="19" t="s">
        <v>42</v>
      </c>
      <c r="B28" s="23" t="s">
        <v>78</v>
      </c>
      <c r="C28" s="24" t="s">
        <v>79</v>
      </c>
      <c r="D28" s="24" t="s">
        <v>50</v>
      </c>
      <c r="E28" s="25">
        <v>167109</v>
      </c>
      <c r="F28" s="25">
        <v>168932</v>
      </c>
      <c r="G28" s="25">
        <v>1567549</v>
      </c>
      <c r="H28" s="25">
        <v>157860</v>
      </c>
      <c r="I28" s="25">
        <v>1644651</v>
      </c>
      <c r="J28" s="25">
        <f>($F$28/$E$28)*100</f>
        <v>101.09090473882316</v>
      </c>
      <c r="K28" s="25">
        <f>($F$28/$H$28)*100</f>
        <v>107.01380970480172</v>
      </c>
      <c r="L28" s="25">
        <f>($G$28/$I$28)*100</f>
        <v>95.31195372148863</v>
      </c>
      <c r="M28" s="25">
        <v>1</v>
      </c>
      <c r="N28" s="2">
        <f t="shared" si="0"/>
        <v>17</v>
      </c>
    </row>
    <row r="29" spans="1:14" s="2" customFormat="1" ht="13.5" customHeight="1" thickBot="1">
      <c r="A29" s="19" t="s">
        <v>42</v>
      </c>
      <c r="B29" s="23" t="s">
        <v>80</v>
      </c>
      <c r="C29" s="24" t="s">
        <v>81</v>
      </c>
      <c r="D29" s="24" t="s">
        <v>50</v>
      </c>
      <c r="E29" s="25">
        <v>122180</v>
      </c>
      <c r="F29" s="25">
        <v>127003</v>
      </c>
      <c r="G29" s="25">
        <v>1244676</v>
      </c>
      <c r="H29" s="25">
        <v>124467</v>
      </c>
      <c r="I29" s="25">
        <v>1238951</v>
      </c>
      <c r="J29" s="25">
        <f>($F$29/$E$29)*100</f>
        <v>103.94745457521691</v>
      </c>
      <c r="K29" s="25">
        <f>($F$29/$H$29)*100</f>
        <v>102.03748784818465</v>
      </c>
      <c r="L29" s="25">
        <f>($G$29/$I$29)*100</f>
        <v>100.46208445693172</v>
      </c>
      <c r="M29" s="25">
        <v>1</v>
      </c>
      <c r="N29" s="2">
        <f t="shared" si="0"/>
        <v>18</v>
      </c>
    </row>
    <row r="30" spans="1:14" s="2" customFormat="1" ht="13.5" customHeight="1" thickBot="1">
      <c r="A30" s="19" t="s">
        <v>42</v>
      </c>
      <c r="B30" s="23" t="s">
        <v>82</v>
      </c>
      <c r="C30" s="24" t="s">
        <v>83</v>
      </c>
      <c r="D30" s="24" t="s">
        <v>50</v>
      </c>
      <c r="E30" s="25">
        <v>46867.93</v>
      </c>
      <c r="F30" s="25">
        <v>42887</v>
      </c>
      <c r="G30" s="25">
        <v>440158.93</v>
      </c>
      <c r="H30" s="25">
        <v>39052</v>
      </c>
      <c r="I30" s="25">
        <v>411976.96</v>
      </c>
      <c r="J30" s="25">
        <f>($F$30/$E$30)*100</f>
        <v>91.50606822191635</v>
      </c>
      <c r="K30" s="25">
        <f>($F$30/$H$30)*100</f>
        <v>109.82023968042608</v>
      </c>
      <c r="L30" s="25">
        <f>($G$30/$I$30)*100</f>
        <v>106.84066652659409</v>
      </c>
      <c r="M30" s="25">
        <v>1</v>
      </c>
      <c r="N30" s="2">
        <f t="shared" si="0"/>
        <v>19</v>
      </c>
    </row>
    <row r="31" spans="1:14" s="2" customFormat="1" ht="13.5" customHeight="1" thickBot="1">
      <c r="A31" s="19" t="s">
        <v>42</v>
      </c>
      <c r="B31" s="23" t="s">
        <v>84</v>
      </c>
      <c r="C31" s="24" t="s">
        <v>85</v>
      </c>
      <c r="D31" s="24" t="s">
        <v>75</v>
      </c>
      <c r="E31" s="25">
        <v>2250</v>
      </c>
      <c r="F31" s="25">
        <v>2859</v>
      </c>
      <c r="G31" s="25">
        <v>14858</v>
      </c>
      <c r="H31" s="25"/>
      <c r="I31" s="25">
        <v>1500</v>
      </c>
      <c r="J31" s="25">
        <f>($F$31/$E$31)*100</f>
        <v>127.06666666666666</v>
      </c>
      <c r="K31" s="25" t="e">
        <f>($F$31/$H$31)*100</f>
        <v>#DIV/0!</v>
      </c>
      <c r="L31" s="25">
        <f>($G$31/$I$31)*100</f>
        <v>990.5333333333333</v>
      </c>
      <c r="M31" s="25">
        <v>1</v>
      </c>
      <c r="N31" s="2">
        <f t="shared" si="0"/>
        <v>20</v>
      </c>
    </row>
    <row r="32" spans="1:14" s="2" customFormat="1" ht="13.5" customHeight="1" thickBot="1">
      <c r="A32" s="19" t="s">
        <v>42</v>
      </c>
      <c r="B32" s="23" t="s">
        <v>86</v>
      </c>
      <c r="C32" s="24" t="s">
        <v>87</v>
      </c>
      <c r="D32" s="24" t="s">
        <v>50</v>
      </c>
      <c r="E32" s="25">
        <v>1647.01522280748</v>
      </c>
      <c r="F32" s="25">
        <v>1686.77491728637</v>
      </c>
      <c r="G32" s="25">
        <v>18255.9649297904</v>
      </c>
      <c r="H32" s="25">
        <v>2002.44279466425</v>
      </c>
      <c r="I32" s="25">
        <v>21006.3357711717</v>
      </c>
      <c r="J32" s="25">
        <f>($F$32/$E$32)*100</f>
        <v>102.41404535479133</v>
      </c>
      <c r="K32" s="25">
        <f>($F$32/$H$32)*100</f>
        <v>84.23586040914553</v>
      </c>
      <c r="L32" s="25">
        <f>($G$32/$I$32)*100</f>
        <v>86.90694621212423</v>
      </c>
      <c r="M32" s="25">
        <v>0.829986257</v>
      </c>
      <c r="N32" s="2">
        <f t="shared" si="0"/>
        <v>21</v>
      </c>
    </row>
    <row r="33" spans="1:14" s="2" customFormat="1" ht="13.5" customHeight="1" thickBot="1">
      <c r="A33" s="19" t="s">
        <v>42</v>
      </c>
      <c r="B33" s="23" t="s">
        <v>88</v>
      </c>
      <c r="C33" s="24" t="s">
        <v>89</v>
      </c>
      <c r="D33" s="24" t="s">
        <v>50</v>
      </c>
      <c r="E33" s="25">
        <v>7817</v>
      </c>
      <c r="F33" s="25">
        <v>7589</v>
      </c>
      <c r="G33" s="25">
        <v>79157</v>
      </c>
      <c r="H33" s="25">
        <v>7821</v>
      </c>
      <c r="I33" s="25">
        <v>87929</v>
      </c>
      <c r="J33" s="25">
        <f>($F$33/$E$33)*100</f>
        <v>97.08328003070231</v>
      </c>
      <c r="K33" s="25">
        <f>($F$33/$H$33)*100</f>
        <v>97.03362741337425</v>
      </c>
      <c r="L33" s="25">
        <f>($G$33/$I$33)*100</f>
        <v>90.0237691774045</v>
      </c>
      <c r="M33" s="25">
        <v>1</v>
      </c>
      <c r="N33" s="2">
        <f t="shared" si="0"/>
        <v>22</v>
      </c>
    </row>
    <row r="34" spans="1:14" s="2" customFormat="1" ht="13.5" customHeight="1" thickBot="1">
      <c r="A34" s="19" t="s">
        <v>42</v>
      </c>
      <c r="B34" s="23" t="s">
        <v>90</v>
      </c>
      <c r="C34" s="24" t="s">
        <v>91</v>
      </c>
      <c r="D34" s="24" t="s">
        <v>50</v>
      </c>
      <c r="E34" s="25">
        <v>4104</v>
      </c>
      <c r="F34" s="25">
        <v>4400</v>
      </c>
      <c r="G34" s="25">
        <v>44502</v>
      </c>
      <c r="H34" s="25">
        <v>4188</v>
      </c>
      <c r="I34" s="25">
        <v>47839</v>
      </c>
      <c r="J34" s="25">
        <f>($F$34/$E$34)*100</f>
        <v>107.21247563352827</v>
      </c>
      <c r="K34" s="25">
        <f>($F$34/$H$34)*100</f>
        <v>105.06208213944603</v>
      </c>
      <c r="L34" s="25">
        <f>($G$34/$I$34)*100</f>
        <v>93.02451974330566</v>
      </c>
      <c r="M34" s="25">
        <v>1</v>
      </c>
      <c r="N34" s="2">
        <f t="shared" si="0"/>
        <v>23</v>
      </c>
    </row>
    <row r="35" spans="1:14" s="2" customFormat="1" ht="13.5" customHeight="1" thickBot="1">
      <c r="A35" s="19" t="s">
        <v>42</v>
      </c>
      <c r="B35" s="23" t="s">
        <v>92</v>
      </c>
      <c r="C35" s="24" t="s">
        <v>93</v>
      </c>
      <c r="D35" s="24" t="s">
        <v>50</v>
      </c>
      <c r="E35" s="25">
        <v>24178</v>
      </c>
      <c r="F35" s="25">
        <v>25152</v>
      </c>
      <c r="G35" s="25">
        <v>261111</v>
      </c>
      <c r="H35" s="25">
        <v>25666</v>
      </c>
      <c r="I35" s="25">
        <v>268315</v>
      </c>
      <c r="J35" s="25">
        <f>($F$35/$E$35)*100</f>
        <v>104.02845562081231</v>
      </c>
      <c r="K35" s="25">
        <f>($F$35/$H$35)*100</f>
        <v>97.99735058053456</v>
      </c>
      <c r="L35" s="25">
        <f>($G$35/$I$35)*100</f>
        <v>97.3150960624639</v>
      </c>
      <c r="M35" s="25">
        <v>1</v>
      </c>
      <c r="N35" s="2">
        <f t="shared" si="0"/>
        <v>24</v>
      </c>
    </row>
    <row r="36" spans="1:14" s="2" customFormat="1" ht="13.5" customHeight="1" thickBot="1">
      <c r="A36" s="19" t="s">
        <v>42</v>
      </c>
      <c r="B36" s="23" t="s">
        <v>94</v>
      </c>
      <c r="C36" s="24" t="s">
        <v>95</v>
      </c>
      <c r="D36" s="24" t="s">
        <v>50</v>
      </c>
      <c r="E36" s="25">
        <v>6761</v>
      </c>
      <c r="F36" s="25">
        <v>6930</v>
      </c>
      <c r="G36" s="25">
        <v>76741</v>
      </c>
      <c r="H36" s="25">
        <v>6700</v>
      </c>
      <c r="I36" s="25">
        <v>76033</v>
      </c>
      <c r="J36" s="25">
        <f>($F$36/$E$36)*100</f>
        <v>102.49963023221417</v>
      </c>
      <c r="K36" s="25">
        <f>($F$36/$H$36)*100</f>
        <v>103.43283582089553</v>
      </c>
      <c r="L36" s="25">
        <f>($G$36/$I$36)*100</f>
        <v>100.9311746215459</v>
      </c>
      <c r="M36" s="25">
        <v>1</v>
      </c>
      <c r="N36" s="2">
        <f t="shared" si="0"/>
        <v>25</v>
      </c>
    </row>
    <row r="37" spans="1:14" s="2" customFormat="1" ht="13.5" customHeight="1" thickBot="1">
      <c r="A37" s="19" t="s">
        <v>42</v>
      </c>
      <c r="B37" s="23" t="s">
        <v>96</v>
      </c>
      <c r="C37" s="24" t="s">
        <v>97</v>
      </c>
      <c r="D37" s="24" t="s">
        <v>98</v>
      </c>
      <c r="E37" s="25">
        <v>5400</v>
      </c>
      <c r="F37" s="25">
        <v>6000</v>
      </c>
      <c r="G37" s="25">
        <v>67270</v>
      </c>
      <c r="H37" s="25">
        <v>7500</v>
      </c>
      <c r="I37" s="25">
        <v>63746</v>
      </c>
      <c r="J37" s="25">
        <f>($F$37/$E$37)*100</f>
        <v>111.11111111111111</v>
      </c>
      <c r="K37" s="25">
        <f>($F$37/$H$37)*100</f>
        <v>80</v>
      </c>
      <c r="L37" s="25">
        <f>($G$37/$I$37)*100</f>
        <v>105.5281900040787</v>
      </c>
      <c r="M37" s="25">
        <v>1</v>
      </c>
      <c r="N37" s="2">
        <f t="shared" si="0"/>
        <v>26</v>
      </c>
    </row>
    <row r="38" spans="1:14" s="2" customFormat="1" ht="13.5" customHeight="1" thickBot="1">
      <c r="A38" s="19" t="s">
        <v>42</v>
      </c>
      <c r="B38" s="23" t="s">
        <v>99</v>
      </c>
      <c r="C38" s="24" t="s">
        <v>100</v>
      </c>
      <c r="D38" s="24" t="s">
        <v>98</v>
      </c>
      <c r="E38" s="25">
        <v>894.87</v>
      </c>
      <c r="F38" s="25">
        <v>959</v>
      </c>
      <c r="G38" s="25">
        <v>8831.31</v>
      </c>
      <c r="H38" s="25">
        <v>812.71</v>
      </c>
      <c r="I38" s="25">
        <v>2518.71</v>
      </c>
      <c r="J38" s="25">
        <f>($F$38/$E$38)*100</f>
        <v>107.16640405869009</v>
      </c>
      <c r="K38" s="25">
        <f>($F$38/$H$38)*100</f>
        <v>118.00027069926541</v>
      </c>
      <c r="L38" s="25">
        <f>($G$38/$I$38)*100</f>
        <v>350.62829781912166</v>
      </c>
      <c r="M38" s="25">
        <v>1</v>
      </c>
      <c r="N38" s="2">
        <f t="shared" si="0"/>
        <v>27</v>
      </c>
    </row>
    <row r="39" spans="1:14" s="2" customFormat="1" ht="13.5" customHeight="1" thickBot="1">
      <c r="A39" s="19" t="s">
        <v>42</v>
      </c>
      <c r="B39" s="23" t="s">
        <v>101</v>
      </c>
      <c r="C39" s="24" t="s">
        <v>102</v>
      </c>
      <c r="D39" s="24" t="s">
        <v>98</v>
      </c>
      <c r="E39" s="25">
        <v>873</v>
      </c>
      <c r="F39" s="25">
        <v>917</v>
      </c>
      <c r="G39" s="25">
        <v>12746</v>
      </c>
      <c r="H39" s="25">
        <v>852</v>
      </c>
      <c r="I39" s="25">
        <v>17879</v>
      </c>
      <c r="J39" s="25">
        <f>($F$39/$E$39)*100</f>
        <v>105.04009163802979</v>
      </c>
      <c r="K39" s="25">
        <f>($F$39/$H$39)*100</f>
        <v>107.62910798122066</v>
      </c>
      <c r="L39" s="25">
        <f>($G$39/$I$39)*100</f>
        <v>71.29034062307736</v>
      </c>
      <c r="M39" s="25">
        <v>1</v>
      </c>
      <c r="N39" s="2">
        <f t="shared" si="0"/>
        <v>28</v>
      </c>
    </row>
    <row r="40" spans="1:14" s="2" customFormat="1" ht="13.5" customHeight="1" thickBot="1">
      <c r="A40" s="19" t="s">
        <v>42</v>
      </c>
      <c r="B40" s="23" t="s">
        <v>103</v>
      </c>
      <c r="C40" s="24" t="s">
        <v>104</v>
      </c>
      <c r="D40" s="24" t="s">
        <v>98</v>
      </c>
      <c r="E40" s="25">
        <v>37</v>
      </c>
      <c r="F40" s="25">
        <v>41</v>
      </c>
      <c r="G40" s="25">
        <v>319.3</v>
      </c>
      <c r="H40" s="25">
        <v>29</v>
      </c>
      <c r="I40" s="25">
        <v>284.2</v>
      </c>
      <c r="J40" s="25">
        <f>($F$40/$E$40)*100</f>
        <v>110.8108108108108</v>
      </c>
      <c r="K40" s="25">
        <f>($F$40/$H$40)*100</f>
        <v>141.3793103448276</v>
      </c>
      <c r="L40" s="25">
        <f>($G$40/$I$40)*100</f>
        <v>112.35045742434906</v>
      </c>
      <c r="M40" s="25">
        <v>1</v>
      </c>
      <c r="N40" s="2">
        <f t="shared" si="0"/>
        <v>29</v>
      </c>
    </row>
    <row r="41" spans="1:14" s="2" customFormat="1" ht="13.5" customHeight="1" thickBot="1">
      <c r="A41" s="19" t="s">
        <v>42</v>
      </c>
      <c r="B41" s="23" t="s">
        <v>105</v>
      </c>
      <c r="C41" s="24" t="s">
        <v>106</v>
      </c>
      <c r="D41" s="24" t="s">
        <v>98</v>
      </c>
      <c r="E41" s="25">
        <v>20009</v>
      </c>
      <c r="F41" s="25">
        <v>20420</v>
      </c>
      <c r="G41" s="25">
        <v>223655</v>
      </c>
      <c r="H41" s="25">
        <v>18512</v>
      </c>
      <c r="I41" s="25">
        <v>219869</v>
      </c>
      <c r="J41" s="25">
        <f>($F$41/$E$41)*100</f>
        <v>102.05407566595032</v>
      </c>
      <c r="K41" s="25">
        <f>($F$41/$H$41)*100</f>
        <v>110.30682800345721</v>
      </c>
      <c r="L41" s="25">
        <f>($G$41/$I$41)*100</f>
        <v>101.7219344245892</v>
      </c>
      <c r="M41" s="25">
        <v>1</v>
      </c>
      <c r="N41" s="2">
        <f t="shared" si="0"/>
        <v>30</v>
      </c>
    </row>
    <row r="42" spans="1:14" s="2" customFormat="1" ht="13.5" customHeight="1" thickBot="1">
      <c r="A42" s="19" t="s">
        <v>42</v>
      </c>
      <c r="B42" s="23" t="s">
        <v>107</v>
      </c>
      <c r="C42" s="24" t="s">
        <v>108</v>
      </c>
      <c r="D42" s="24" t="s">
        <v>98</v>
      </c>
      <c r="E42" s="25">
        <v>1831</v>
      </c>
      <c r="F42" s="25">
        <v>1500</v>
      </c>
      <c r="G42" s="25">
        <v>16046</v>
      </c>
      <c r="H42" s="25">
        <v>1370</v>
      </c>
      <c r="I42" s="25">
        <v>16988</v>
      </c>
      <c r="J42" s="25">
        <f>($F$42/$E$42)*100</f>
        <v>81.92244675040962</v>
      </c>
      <c r="K42" s="25">
        <f>($F$42/$H$42)*100</f>
        <v>109.48905109489051</v>
      </c>
      <c r="L42" s="25">
        <f>($G$42/$I$42)*100</f>
        <v>94.4549093477749</v>
      </c>
      <c r="M42" s="25">
        <v>1</v>
      </c>
      <c r="N42" s="2">
        <f t="shared" si="0"/>
        <v>31</v>
      </c>
    </row>
    <row r="43" spans="1:14" s="2" customFormat="1" ht="13.5" customHeight="1" thickBot="1">
      <c r="A43" s="19" t="s">
        <v>42</v>
      </c>
      <c r="B43" s="23" t="s">
        <v>109</v>
      </c>
      <c r="C43" s="24" t="s">
        <v>110</v>
      </c>
      <c r="D43" s="24" t="s">
        <v>50</v>
      </c>
      <c r="E43" s="25">
        <v>109.28</v>
      </c>
      <c r="F43" s="25">
        <v>116</v>
      </c>
      <c r="G43" s="25">
        <v>1664.08</v>
      </c>
      <c r="H43" s="25">
        <v>98</v>
      </c>
      <c r="I43" s="25">
        <v>1264.74</v>
      </c>
      <c r="J43" s="25">
        <f>($F$43/$E$43)*100</f>
        <v>106.1493411420205</v>
      </c>
      <c r="K43" s="25">
        <f>($F$43/$H$43)*100</f>
        <v>118.36734693877551</v>
      </c>
      <c r="L43" s="25">
        <f>($G$43/$I$43)*100</f>
        <v>131.57486914306497</v>
      </c>
      <c r="M43" s="25">
        <v>1</v>
      </c>
      <c r="N43" s="2">
        <f t="shared" si="0"/>
        <v>32</v>
      </c>
    </row>
    <row r="44" spans="1:14" s="2" customFormat="1" ht="13.5" customHeight="1" thickBot="1">
      <c r="A44" s="19" t="s">
        <v>42</v>
      </c>
      <c r="B44" s="23" t="s">
        <v>111</v>
      </c>
      <c r="C44" s="24" t="s">
        <v>112</v>
      </c>
      <c r="D44" s="24" t="s">
        <v>98</v>
      </c>
      <c r="E44" s="25">
        <v>1314</v>
      </c>
      <c r="F44" s="25">
        <v>1300</v>
      </c>
      <c r="G44" s="25">
        <v>13284</v>
      </c>
      <c r="H44" s="25">
        <v>1290</v>
      </c>
      <c r="I44" s="25">
        <v>11982</v>
      </c>
      <c r="J44" s="25">
        <f>($F$44/$E$44)*100</f>
        <v>98.93455098934551</v>
      </c>
      <c r="K44" s="25">
        <f>($F$44/$H$44)*100</f>
        <v>100.7751937984496</v>
      </c>
      <c r="L44" s="25">
        <f>($G$44/$I$44)*100</f>
        <v>110.86629944917377</v>
      </c>
      <c r="M44" s="25">
        <v>1</v>
      </c>
      <c r="N44" s="2">
        <f t="shared" si="0"/>
        <v>33</v>
      </c>
    </row>
    <row r="45" spans="1:14" s="2" customFormat="1" ht="13.5" customHeight="1" thickBot="1">
      <c r="A45" s="19" t="s">
        <v>42</v>
      </c>
      <c r="B45" s="23" t="s">
        <v>113</v>
      </c>
      <c r="C45" s="24" t="s">
        <v>114</v>
      </c>
      <c r="D45" s="24" t="s">
        <v>115</v>
      </c>
      <c r="E45" s="25">
        <v>0.092510729638549</v>
      </c>
      <c r="F45" s="25">
        <v>0.102789699598388</v>
      </c>
      <c r="G45" s="25">
        <v>1.96328326232921</v>
      </c>
      <c r="H45" s="25">
        <v>0.205579399196776</v>
      </c>
      <c r="I45" s="25">
        <v>1.22319742522081</v>
      </c>
      <c r="J45" s="25">
        <f>($F$45/$E$45)*100</f>
        <v>111.11111111111136</v>
      </c>
      <c r="K45" s="25">
        <f>($F$45/$H$45)*100</f>
        <v>50</v>
      </c>
      <c r="L45" s="25">
        <f>($G$45/$I$45)*100</f>
        <v>160.50420168067313</v>
      </c>
      <c r="M45" s="25">
        <v>0.972860125</v>
      </c>
      <c r="N45" s="2">
        <f t="shared" si="0"/>
        <v>34</v>
      </c>
    </row>
    <row r="46" spans="1:14" s="2" customFormat="1" ht="13.5" customHeight="1" thickBot="1">
      <c r="A46" s="19" t="s">
        <v>42</v>
      </c>
      <c r="B46" s="23" t="s">
        <v>116</v>
      </c>
      <c r="C46" s="24" t="s">
        <v>117</v>
      </c>
      <c r="D46" s="24" t="s">
        <v>50</v>
      </c>
      <c r="E46" s="25">
        <v>445</v>
      </c>
      <c r="F46" s="25">
        <v>460</v>
      </c>
      <c r="G46" s="25">
        <v>6136.5</v>
      </c>
      <c r="H46" s="25">
        <v>450</v>
      </c>
      <c r="I46" s="25">
        <v>5000</v>
      </c>
      <c r="J46" s="25">
        <f>($F$46/$E$46)*100</f>
        <v>103.37078651685394</v>
      </c>
      <c r="K46" s="25">
        <f>($F$46/$H$46)*100</f>
        <v>102.22222222222221</v>
      </c>
      <c r="L46" s="25">
        <f>($G$46/$I$46)*100</f>
        <v>122.73</v>
      </c>
      <c r="M46" s="25">
        <v>1</v>
      </c>
      <c r="N46" s="2">
        <f t="shared" si="0"/>
        <v>35</v>
      </c>
    </row>
    <row r="47" spans="1:14" s="2" customFormat="1" ht="13.5" customHeight="1" thickBot="1">
      <c r="A47" s="19" t="s">
        <v>42</v>
      </c>
      <c r="B47" s="23" t="s">
        <v>118</v>
      </c>
      <c r="C47" s="24" t="s">
        <v>119</v>
      </c>
      <c r="D47" s="24" t="s">
        <v>98</v>
      </c>
      <c r="E47" s="25">
        <v>883</v>
      </c>
      <c r="F47" s="25">
        <v>900</v>
      </c>
      <c r="G47" s="25">
        <v>10156</v>
      </c>
      <c r="H47" s="25">
        <v>850</v>
      </c>
      <c r="I47" s="25">
        <v>9633</v>
      </c>
      <c r="J47" s="25">
        <f>($F$47/$E$47)*100</f>
        <v>101.92525481313703</v>
      </c>
      <c r="K47" s="25">
        <f>($F$47/$H$47)*100</f>
        <v>105.88235294117648</v>
      </c>
      <c r="L47" s="25">
        <f>($G$47/$I$47)*100</f>
        <v>105.42925360739126</v>
      </c>
      <c r="M47" s="25">
        <v>1</v>
      </c>
      <c r="N47" s="2">
        <f t="shared" si="0"/>
        <v>36</v>
      </c>
    </row>
    <row r="48" spans="1:14" s="2" customFormat="1" ht="13.5" customHeight="1" thickBot="1">
      <c r="A48" s="19" t="s">
        <v>42</v>
      </c>
      <c r="B48" s="23" t="s">
        <v>120</v>
      </c>
      <c r="C48" s="24" t="s">
        <v>121</v>
      </c>
      <c r="D48" s="24" t="s">
        <v>115</v>
      </c>
      <c r="E48" s="25">
        <v>58.9132948140337</v>
      </c>
      <c r="F48" s="25">
        <v>56.5086705359099</v>
      </c>
      <c r="G48" s="25">
        <v>509.299422106626</v>
      </c>
      <c r="H48" s="25">
        <v>66.7283237179362</v>
      </c>
      <c r="I48" s="25">
        <v>405.010867164396</v>
      </c>
      <c r="J48" s="25">
        <f>($F$48/$E$48)*100</f>
        <v>95.91836734693882</v>
      </c>
      <c r="K48" s="25">
        <f>($F$48/$H$48)*100</f>
        <v>84.68468468468461</v>
      </c>
      <c r="L48" s="25">
        <f>($G$48/$I$48)*100</f>
        <v>125.74956955411736</v>
      </c>
      <c r="M48" s="25">
        <v>0.831730769</v>
      </c>
      <c r="N48" s="2">
        <f t="shared" si="0"/>
        <v>37</v>
      </c>
    </row>
    <row r="49" spans="1:14" s="2" customFormat="1" ht="13.5" customHeight="1" thickBot="1">
      <c r="A49" s="19" t="s">
        <v>42</v>
      </c>
      <c r="B49" s="23" t="s">
        <v>122</v>
      </c>
      <c r="C49" s="24" t="s">
        <v>123</v>
      </c>
      <c r="D49" s="24" t="s">
        <v>115</v>
      </c>
      <c r="E49" s="25">
        <v>924.404544698525</v>
      </c>
      <c r="F49" s="25">
        <v>957.066825276941</v>
      </c>
      <c r="G49" s="25">
        <v>12193.2513693904</v>
      </c>
      <c r="H49" s="25">
        <v>917.534064981019</v>
      </c>
      <c r="I49" s="25">
        <v>10475.1014030053</v>
      </c>
      <c r="J49" s="25">
        <f>($F$49/$E$49)*100</f>
        <v>103.53333189086258</v>
      </c>
      <c r="K49" s="25">
        <f>($F$49/$H$49)*100</f>
        <v>104.3085877467383</v>
      </c>
      <c r="L49" s="25">
        <f>($G$49/$I$49)*100</f>
        <v>116.40222753253889</v>
      </c>
      <c r="M49" s="25">
        <v>0.999930177</v>
      </c>
      <c r="N49" s="2">
        <f t="shared" si="0"/>
        <v>38</v>
      </c>
    </row>
    <row r="50" spans="1:14" s="2" customFormat="1" ht="13.5" customHeight="1" thickBot="1">
      <c r="A50" s="19" t="s">
        <v>42</v>
      </c>
      <c r="B50" s="23" t="s">
        <v>124</v>
      </c>
      <c r="C50" s="24" t="s">
        <v>125</v>
      </c>
      <c r="D50" s="24" t="s">
        <v>115</v>
      </c>
      <c r="E50" s="25">
        <v>191.459313498878</v>
      </c>
      <c r="F50" s="25">
        <v>108.169103671682</v>
      </c>
      <c r="G50" s="25">
        <v>2161.11052225654</v>
      </c>
      <c r="H50" s="25">
        <v>65.9831532397262</v>
      </c>
      <c r="I50" s="25">
        <v>1453.23027400832</v>
      </c>
      <c r="J50" s="25">
        <f>($F$50/$E$50)*100</f>
        <v>56.497175141242685</v>
      </c>
      <c r="K50" s="25">
        <f>($F$50/$H$50)*100</f>
        <v>163.93442622950772</v>
      </c>
      <c r="L50" s="25">
        <f>($G$50/$I$50)*100</f>
        <v>148.7108107303418</v>
      </c>
      <c r="M50" s="25">
        <v>0.924478401</v>
      </c>
      <c r="N50" s="2">
        <f t="shared" si="0"/>
        <v>39</v>
      </c>
    </row>
    <row r="51" spans="1:14" s="2" customFormat="1" ht="13.5" customHeight="1" thickBot="1">
      <c r="A51" s="19" t="s">
        <v>42</v>
      </c>
      <c r="B51" s="23" t="s">
        <v>126</v>
      </c>
      <c r="C51" s="24" t="s">
        <v>127</v>
      </c>
      <c r="D51" s="24" t="s">
        <v>115</v>
      </c>
      <c r="E51" s="25">
        <v>17.2</v>
      </c>
      <c r="F51" s="25">
        <v>30</v>
      </c>
      <c r="G51" s="25">
        <v>1022.8</v>
      </c>
      <c r="H51" s="25">
        <v>127.5</v>
      </c>
      <c r="I51" s="25">
        <v>1089.7</v>
      </c>
      <c r="J51" s="25">
        <f>($F$51/$E$51)*100</f>
        <v>174.41860465116278</v>
      </c>
      <c r="K51" s="25">
        <f>($F$51/$H$51)*100</f>
        <v>23.52941176470588</v>
      </c>
      <c r="L51" s="25">
        <f>($G$51/$I$51)*100</f>
        <v>93.86069560429475</v>
      </c>
      <c r="M51" s="25">
        <v>1</v>
      </c>
      <c r="N51" s="2">
        <f t="shared" si="0"/>
        <v>40</v>
      </c>
    </row>
    <row r="52" spans="1:14" s="2" customFormat="1" ht="13.5" customHeight="1" thickBot="1">
      <c r="A52" s="19" t="s">
        <v>42</v>
      </c>
      <c r="B52" s="23" t="s">
        <v>128</v>
      </c>
      <c r="C52" s="24" t="s">
        <v>129</v>
      </c>
      <c r="D52" s="24" t="s">
        <v>115</v>
      </c>
      <c r="E52" s="25">
        <v>386.213450013101</v>
      </c>
      <c r="F52" s="25">
        <v>392.292212220481</v>
      </c>
      <c r="G52" s="25">
        <v>5954.28894869209</v>
      </c>
      <c r="H52" s="25">
        <v>388.758048146423</v>
      </c>
      <c r="I52" s="25">
        <v>4515.28336265774</v>
      </c>
      <c r="J52" s="25">
        <f>($F$52/$E$52)*100</f>
        <v>101.57393850658846</v>
      </c>
      <c r="K52" s="25">
        <f>($F$52/$H$52)*100</f>
        <v>100.90909090909082</v>
      </c>
      <c r="L52" s="25">
        <f>($G$52/$I$52)*100</f>
        <v>131.86966288617018</v>
      </c>
      <c r="M52" s="25">
        <v>0.565904683</v>
      </c>
      <c r="N52" s="2">
        <f t="shared" si="0"/>
        <v>41</v>
      </c>
    </row>
    <row r="53" spans="1:14" s="2" customFormat="1" ht="13.5" customHeight="1" thickBot="1">
      <c r="A53" s="19" t="s">
        <v>42</v>
      </c>
      <c r="B53" s="23" t="s">
        <v>130</v>
      </c>
      <c r="C53" s="24" t="s">
        <v>131</v>
      </c>
      <c r="D53" s="24" t="s">
        <v>115</v>
      </c>
      <c r="E53" s="25">
        <v>895.064949374785</v>
      </c>
      <c r="F53" s="25">
        <v>932.015566523992</v>
      </c>
      <c r="G53" s="25">
        <v>10863.1114356872</v>
      </c>
      <c r="H53" s="25">
        <v>963.896098992645</v>
      </c>
      <c r="I53" s="25">
        <v>12384.4468450312</v>
      </c>
      <c r="J53" s="25">
        <f>($F$53/$E$53)*100</f>
        <v>104.12826099100603</v>
      </c>
      <c r="K53" s="25">
        <f>($F$53/$H$53)*100</f>
        <v>96.69253434037435</v>
      </c>
      <c r="L53" s="25">
        <f>($G$53/$I$53)*100</f>
        <v>87.71575809254348</v>
      </c>
      <c r="M53" s="25">
        <v>0.999983298</v>
      </c>
      <c r="N53" s="2">
        <f t="shared" si="0"/>
        <v>42</v>
      </c>
    </row>
    <row r="54" spans="1:14" s="2" customFormat="1" ht="13.5" customHeight="1" thickBot="1">
      <c r="A54" s="19" t="s">
        <v>42</v>
      </c>
      <c r="B54" s="23" t="s">
        <v>132</v>
      </c>
      <c r="C54" s="24" t="s">
        <v>133</v>
      </c>
      <c r="D54" s="24" t="s">
        <v>115</v>
      </c>
      <c r="E54" s="25">
        <v>1688</v>
      </c>
      <c r="F54" s="25">
        <v>1580</v>
      </c>
      <c r="G54" s="25">
        <v>12187</v>
      </c>
      <c r="H54" s="25">
        <v>614</v>
      </c>
      <c r="I54" s="25">
        <v>9480</v>
      </c>
      <c r="J54" s="25">
        <f>($F$54/$E$54)*100</f>
        <v>93.60189573459715</v>
      </c>
      <c r="K54" s="25">
        <f>($F$54/$H$54)*100</f>
        <v>257.328990228013</v>
      </c>
      <c r="L54" s="25">
        <f>($G$54/$I$54)*100</f>
        <v>128.55485232067508</v>
      </c>
      <c r="M54" s="25">
        <v>1</v>
      </c>
      <c r="N54" s="2">
        <f t="shared" si="0"/>
        <v>43</v>
      </c>
    </row>
    <row r="55" spans="1:14" s="2" customFormat="1" ht="13.5" customHeight="1" thickBot="1">
      <c r="A55" s="19" t="s">
        <v>42</v>
      </c>
      <c r="B55" s="23" t="s">
        <v>134</v>
      </c>
      <c r="C55" s="24" t="s">
        <v>135</v>
      </c>
      <c r="D55" s="24" t="s">
        <v>115</v>
      </c>
      <c r="E55" s="25">
        <v>495</v>
      </c>
      <c r="F55" s="25">
        <v>545</v>
      </c>
      <c r="G55" s="25">
        <v>15584</v>
      </c>
      <c r="H55" s="25">
        <v>1325</v>
      </c>
      <c r="I55" s="25">
        <v>16448</v>
      </c>
      <c r="J55" s="25">
        <f>($F$55/$E$55)*100</f>
        <v>110.1010101010101</v>
      </c>
      <c r="K55" s="25">
        <f>($F$55/$H$55)*100</f>
        <v>41.132075471698116</v>
      </c>
      <c r="L55" s="25">
        <f>($G$55/$I$55)*100</f>
        <v>94.74708171206225</v>
      </c>
      <c r="M55" s="25">
        <v>1</v>
      </c>
      <c r="N55" s="2">
        <f t="shared" si="0"/>
        <v>44</v>
      </c>
    </row>
    <row r="56" spans="1:14" s="2" customFormat="1" ht="13.5" customHeight="1" thickBot="1">
      <c r="A56" s="19" t="s">
        <v>42</v>
      </c>
      <c r="B56" s="23" t="s">
        <v>136</v>
      </c>
      <c r="C56" s="24" t="s">
        <v>137</v>
      </c>
      <c r="D56" s="24" t="s">
        <v>115</v>
      </c>
      <c r="E56" s="25">
        <v>1374</v>
      </c>
      <c r="F56" s="25">
        <v>1318</v>
      </c>
      <c r="G56" s="25">
        <v>11556.7</v>
      </c>
      <c r="H56" s="25">
        <v>1176</v>
      </c>
      <c r="I56" s="25">
        <v>9843.6</v>
      </c>
      <c r="J56" s="25">
        <f>($F$56/$E$56)*100</f>
        <v>95.92430858806405</v>
      </c>
      <c r="K56" s="25">
        <f>($F$56/$H$56)*100</f>
        <v>112.0748299319728</v>
      </c>
      <c r="L56" s="25">
        <f>($G$56/$I$56)*100</f>
        <v>117.40318582632369</v>
      </c>
      <c r="M56" s="25">
        <v>1</v>
      </c>
      <c r="N56" s="2">
        <f t="shared" si="0"/>
        <v>45</v>
      </c>
    </row>
    <row r="57" spans="1:14" s="2" customFormat="1" ht="13.5" customHeight="1" thickBot="1">
      <c r="A57" s="19" t="s">
        <v>42</v>
      </c>
      <c r="B57" s="23" t="s">
        <v>138</v>
      </c>
      <c r="C57" s="24" t="s">
        <v>139</v>
      </c>
      <c r="D57" s="24" t="s">
        <v>115</v>
      </c>
      <c r="E57" s="25">
        <v>1</v>
      </c>
      <c r="F57" s="25">
        <v>7</v>
      </c>
      <c r="G57" s="25">
        <v>64.88</v>
      </c>
      <c r="H57" s="25">
        <v>5</v>
      </c>
      <c r="I57" s="25">
        <v>97.1</v>
      </c>
      <c r="J57" s="25">
        <f>($F$57/$E$57)*100</f>
        <v>700</v>
      </c>
      <c r="K57" s="25">
        <f>($F$57/$H$57)*100</f>
        <v>140</v>
      </c>
      <c r="L57" s="25">
        <f>($G$57/$I$57)*100</f>
        <v>66.81771369721936</v>
      </c>
      <c r="M57" s="25">
        <v>1</v>
      </c>
      <c r="N57" s="2">
        <f t="shared" si="0"/>
        <v>46</v>
      </c>
    </row>
    <row r="58" spans="1:14" s="2" customFormat="1" ht="13.5" customHeight="1" thickBot="1">
      <c r="A58" s="19" t="s">
        <v>42</v>
      </c>
      <c r="B58" s="23" t="s">
        <v>140</v>
      </c>
      <c r="C58" s="24" t="s">
        <v>141</v>
      </c>
      <c r="D58" s="24" t="s">
        <v>115</v>
      </c>
      <c r="E58" s="25">
        <v>4268</v>
      </c>
      <c r="F58" s="25">
        <v>4800</v>
      </c>
      <c r="G58" s="25">
        <v>42874</v>
      </c>
      <c r="H58" s="25">
        <v>3952</v>
      </c>
      <c r="I58" s="25">
        <v>41190</v>
      </c>
      <c r="J58" s="25">
        <f>($F$58/$E$58)*100</f>
        <v>112.46485473289599</v>
      </c>
      <c r="K58" s="25">
        <f>($F$58/$H$58)*100</f>
        <v>121.4574898785425</v>
      </c>
      <c r="L58" s="25">
        <f>($G$58/$I$58)*100</f>
        <v>104.08837096382616</v>
      </c>
      <c r="M58" s="25">
        <v>1</v>
      </c>
      <c r="N58" s="2">
        <f t="shared" si="0"/>
        <v>47</v>
      </c>
    </row>
    <row r="59" spans="1:14" s="2" customFormat="1" ht="13.5" customHeight="1" thickBot="1">
      <c r="A59" s="19" t="s">
        <v>42</v>
      </c>
      <c r="B59" s="23" t="s">
        <v>142</v>
      </c>
      <c r="C59" s="24" t="s">
        <v>143</v>
      </c>
      <c r="D59" s="24" t="s">
        <v>115</v>
      </c>
      <c r="E59" s="25">
        <v>82</v>
      </c>
      <c r="F59" s="25">
        <v>83</v>
      </c>
      <c r="G59" s="25">
        <v>1071.8</v>
      </c>
      <c r="H59" s="25">
        <v>113</v>
      </c>
      <c r="I59" s="25">
        <v>733.7</v>
      </c>
      <c r="J59" s="25">
        <f>($F$59/$E$59)*100</f>
        <v>101.21951219512195</v>
      </c>
      <c r="K59" s="25">
        <f>($F$59/$H$59)*100</f>
        <v>73.45132743362832</v>
      </c>
      <c r="L59" s="25">
        <f>($G$59/$I$59)*100</f>
        <v>146.08150470219434</v>
      </c>
      <c r="M59" s="25">
        <v>1</v>
      </c>
      <c r="N59" s="2">
        <f t="shared" si="0"/>
        <v>48</v>
      </c>
    </row>
    <row r="60" spans="1:14" s="2" customFormat="1" ht="13.5" customHeight="1" thickBot="1">
      <c r="A60" s="19" t="s">
        <v>42</v>
      </c>
      <c r="B60" s="23" t="s">
        <v>144</v>
      </c>
      <c r="C60" s="24" t="s">
        <v>145</v>
      </c>
      <c r="D60" s="24" t="s">
        <v>115</v>
      </c>
      <c r="E60" s="25">
        <v>80.5</v>
      </c>
      <c r="F60" s="25">
        <v>90</v>
      </c>
      <c r="G60" s="25">
        <v>650.3</v>
      </c>
      <c r="H60" s="25">
        <v>115</v>
      </c>
      <c r="I60" s="25">
        <v>619.16</v>
      </c>
      <c r="J60" s="25">
        <f>($F$60/$E$60)*100</f>
        <v>111.80124223602483</v>
      </c>
      <c r="K60" s="25">
        <f>($F$60/$H$60)*100</f>
        <v>78.26086956521739</v>
      </c>
      <c r="L60" s="25">
        <f>($G$60/$I$60)*100</f>
        <v>105.02939466373797</v>
      </c>
      <c r="M60" s="25">
        <v>1</v>
      </c>
      <c r="N60" s="2">
        <f t="shared" si="0"/>
        <v>49</v>
      </c>
    </row>
    <row r="61" spans="1:14" s="2" customFormat="1" ht="13.5" customHeight="1" thickBot="1">
      <c r="A61" s="19" t="s">
        <v>42</v>
      </c>
      <c r="B61" s="23" t="s">
        <v>146</v>
      </c>
      <c r="C61" s="24" t="s">
        <v>147</v>
      </c>
      <c r="D61" s="24" t="s">
        <v>115</v>
      </c>
      <c r="E61" s="25">
        <v>2777.13</v>
      </c>
      <c r="F61" s="25">
        <v>2841.01</v>
      </c>
      <c r="G61" s="25">
        <v>27679.14</v>
      </c>
      <c r="H61" s="25">
        <v>2310</v>
      </c>
      <c r="I61" s="25">
        <v>22130.67</v>
      </c>
      <c r="J61" s="25">
        <f>($F$61/$E$61)*100</f>
        <v>102.30021641046692</v>
      </c>
      <c r="K61" s="25">
        <f>($F$61/$H$61)*100</f>
        <v>122.9874458874459</v>
      </c>
      <c r="L61" s="25">
        <f>($G$61/$I$61)*100</f>
        <v>125.07140542965939</v>
      </c>
      <c r="M61" s="25">
        <v>1</v>
      </c>
      <c r="N61" s="2">
        <f t="shared" si="0"/>
        <v>50</v>
      </c>
    </row>
    <row r="62" spans="1:14" s="2" customFormat="1" ht="13.5" customHeight="1" thickBot="1">
      <c r="A62" s="19" t="s">
        <v>42</v>
      </c>
      <c r="B62" s="23" t="s">
        <v>148</v>
      </c>
      <c r="C62" s="24" t="s">
        <v>149</v>
      </c>
      <c r="D62" s="24" t="s">
        <v>150</v>
      </c>
      <c r="E62" s="25">
        <v>5215.7</v>
      </c>
      <c r="F62" s="25">
        <v>5270</v>
      </c>
      <c r="G62" s="25">
        <v>56415.35</v>
      </c>
      <c r="H62" s="25">
        <v>3442.1</v>
      </c>
      <c r="I62" s="25">
        <v>37754.6</v>
      </c>
      <c r="J62" s="25">
        <f>($F$62/$E$62)*100</f>
        <v>101.04108748586</v>
      </c>
      <c r="K62" s="25">
        <f>($F$62/$H$62)*100</f>
        <v>153.1042096394643</v>
      </c>
      <c r="L62" s="25">
        <f>($G$62/$I$62)*100</f>
        <v>149.4264275081712</v>
      </c>
      <c r="M62" s="25">
        <v>1</v>
      </c>
      <c r="N62" s="2">
        <f t="shared" si="0"/>
        <v>51</v>
      </c>
    </row>
    <row r="63" spans="1:14" s="2" customFormat="1" ht="13.5" customHeight="1" thickBot="1">
      <c r="A63" s="19" t="s">
        <v>42</v>
      </c>
      <c r="B63" s="23" t="s">
        <v>151</v>
      </c>
      <c r="C63" s="24" t="s">
        <v>152</v>
      </c>
      <c r="D63" s="24" t="s">
        <v>150</v>
      </c>
      <c r="E63" s="25">
        <v>2177</v>
      </c>
      <c r="F63" s="25">
        <v>2250</v>
      </c>
      <c r="G63" s="25">
        <v>20597.62</v>
      </c>
      <c r="H63" s="25">
        <v>1747</v>
      </c>
      <c r="I63" s="25">
        <v>17147.77</v>
      </c>
      <c r="J63" s="25">
        <f>($F$63/$E$63)*100</f>
        <v>103.35323840146991</v>
      </c>
      <c r="K63" s="25">
        <f>($F$63/$H$63)*100</f>
        <v>128.7922152261019</v>
      </c>
      <c r="L63" s="25">
        <f>($G$63/$I$63)*100</f>
        <v>120.11835941349807</v>
      </c>
      <c r="M63" s="25">
        <v>1</v>
      </c>
      <c r="N63" s="2">
        <f t="shared" si="0"/>
        <v>52</v>
      </c>
    </row>
    <row r="64" spans="1:14" s="2" customFormat="1" ht="13.5" customHeight="1" thickBot="1">
      <c r="A64" s="19" t="s">
        <v>42</v>
      </c>
      <c r="B64" s="23" t="s">
        <v>153</v>
      </c>
      <c r="C64" s="24" t="s">
        <v>154</v>
      </c>
      <c r="D64" s="24" t="s">
        <v>150</v>
      </c>
      <c r="E64" s="25">
        <v>1292</v>
      </c>
      <c r="F64" s="25">
        <v>1350</v>
      </c>
      <c r="G64" s="25">
        <v>15375</v>
      </c>
      <c r="H64" s="25">
        <v>1230</v>
      </c>
      <c r="I64" s="25">
        <v>13550</v>
      </c>
      <c r="J64" s="25">
        <f>($F$64/$E$64)*100</f>
        <v>104.48916408668731</v>
      </c>
      <c r="K64" s="25">
        <f>($F$64/$H$64)*100</f>
        <v>109.75609756097562</v>
      </c>
      <c r="L64" s="25">
        <f>($G$64/$I$64)*100</f>
        <v>113.46863468634687</v>
      </c>
      <c r="M64" s="25">
        <v>1</v>
      </c>
      <c r="N64" s="2">
        <f t="shared" si="0"/>
        <v>53</v>
      </c>
    </row>
    <row r="65" spans="1:14" s="2" customFormat="1" ht="13.5" customHeight="1" thickBot="1">
      <c r="A65" s="19" t="s">
        <v>42</v>
      </c>
      <c r="B65" s="23" t="s">
        <v>155</v>
      </c>
      <c r="C65" s="24" t="s">
        <v>156</v>
      </c>
      <c r="D65" s="24" t="s">
        <v>45</v>
      </c>
      <c r="E65" s="25">
        <v>369</v>
      </c>
      <c r="F65" s="25">
        <v>350</v>
      </c>
      <c r="G65" s="25">
        <v>3552</v>
      </c>
      <c r="H65" s="25">
        <v>318</v>
      </c>
      <c r="I65" s="25">
        <v>3106</v>
      </c>
      <c r="J65" s="25">
        <f>($F$65/$E$65)*100</f>
        <v>94.85094850948511</v>
      </c>
      <c r="K65" s="25">
        <f>($F$65/$H$65)*100</f>
        <v>110.062893081761</v>
      </c>
      <c r="L65" s="25">
        <f>($G$65/$I$65)*100</f>
        <v>114.35930457179653</v>
      </c>
      <c r="M65" s="25">
        <v>1</v>
      </c>
      <c r="N65" s="2">
        <f t="shared" si="0"/>
        <v>54</v>
      </c>
    </row>
    <row r="66" spans="1:14" s="2" customFormat="1" ht="13.5" customHeight="1" thickBot="1">
      <c r="A66" s="19" t="s">
        <v>42</v>
      </c>
      <c r="B66" s="23" t="s">
        <v>157</v>
      </c>
      <c r="C66" s="24" t="s">
        <v>158</v>
      </c>
      <c r="D66" s="24" t="s">
        <v>50</v>
      </c>
      <c r="E66" s="25">
        <v>180</v>
      </c>
      <c r="F66" s="25">
        <v>200</v>
      </c>
      <c r="G66" s="25">
        <v>3333</v>
      </c>
      <c r="H66" s="25">
        <v>1854</v>
      </c>
      <c r="I66" s="25">
        <v>5752</v>
      </c>
      <c r="J66" s="25">
        <f>($F$66/$E$66)*100</f>
        <v>111.11111111111111</v>
      </c>
      <c r="K66" s="25">
        <f>($F$66/$H$66)*100</f>
        <v>10.787486515641856</v>
      </c>
      <c r="L66" s="25">
        <f>($G$66/$I$66)*100</f>
        <v>57.94506258692629</v>
      </c>
      <c r="M66" s="25">
        <v>1</v>
      </c>
      <c r="N66" s="2">
        <f t="shared" si="0"/>
        <v>55</v>
      </c>
    </row>
    <row r="67" spans="1:14" s="2" customFormat="1" ht="13.5" customHeight="1" thickBot="1">
      <c r="A67" s="19" t="s">
        <v>42</v>
      </c>
      <c r="B67" s="23" t="s">
        <v>159</v>
      </c>
      <c r="C67" s="24" t="s">
        <v>160</v>
      </c>
      <c r="D67" s="24" t="s">
        <v>50</v>
      </c>
      <c r="E67" s="25">
        <v>785</v>
      </c>
      <c r="F67" s="25">
        <v>560</v>
      </c>
      <c r="G67" s="25">
        <v>8772</v>
      </c>
      <c r="H67" s="25">
        <v>830</v>
      </c>
      <c r="I67" s="25">
        <v>16967</v>
      </c>
      <c r="J67" s="25">
        <f>($F$67/$E$67)*100</f>
        <v>71.3375796178344</v>
      </c>
      <c r="K67" s="25">
        <f>($F$67/$H$67)*100</f>
        <v>67.46987951807229</v>
      </c>
      <c r="L67" s="25">
        <f>($G$67/$I$67)*100</f>
        <v>51.70035952142394</v>
      </c>
      <c r="M67" s="25">
        <v>1</v>
      </c>
      <c r="N67" s="2">
        <f t="shared" si="0"/>
        <v>56</v>
      </c>
    </row>
    <row r="68" spans="1:14" s="2" customFormat="1" ht="13.5" customHeight="1" thickBot="1">
      <c r="A68" s="19" t="s">
        <v>42</v>
      </c>
      <c r="B68" s="23" t="s">
        <v>161</v>
      </c>
      <c r="C68" s="24" t="s">
        <v>162</v>
      </c>
      <c r="D68" s="24" t="s">
        <v>50</v>
      </c>
      <c r="E68" s="25"/>
      <c r="F68" s="25"/>
      <c r="G68" s="25">
        <v>1532</v>
      </c>
      <c r="H68" s="25">
        <v>238</v>
      </c>
      <c r="I68" s="25">
        <v>1329</v>
      </c>
      <c r="J68" s="25" t="e">
        <f>($F$68/$E$68)*100</f>
        <v>#DIV/0!</v>
      </c>
      <c r="K68" s="25">
        <f>($F$68/$H$68)*100</f>
        <v>0</v>
      </c>
      <c r="L68" s="25">
        <f>($G$68/$I$68)*100</f>
        <v>115.27464258841233</v>
      </c>
      <c r="M68" s="25">
        <v>1</v>
      </c>
      <c r="N68" s="2">
        <f t="shared" si="0"/>
        <v>57</v>
      </c>
    </row>
    <row r="69" spans="1:14" s="2" customFormat="1" ht="13.5" customHeight="1" thickBot="1">
      <c r="A69" s="19" t="s">
        <v>42</v>
      </c>
      <c r="B69" s="23" t="s">
        <v>163</v>
      </c>
      <c r="C69" s="24" t="s">
        <v>164</v>
      </c>
      <c r="D69" s="24" t="s">
        <v>165</v>
      </c>
      <c r="E69" s="25">
        <v>7500</v>
      </c>
      <c r="F69" s="25">
        <v>8000</v>
      </c>
      <c r="G69" s="25">
        <v>85209</v>
      </c>
      <c r="H69" s="25">
        <v>9000</v>
      </c>
      <c r="I69" s="25">
        <v>103081</v>
      </c>
      <c r="J69" s="25">
        <f>($F$69/$E$69)*100</f>
        <v>106.66666666666667</v>
      </c>
      <c r="K69" s="25">
        <f>($F$69/$H$69)*100</f>
        <v>88.88888888888889</v>
      </c>
      <c r="L69" s="25">
        <f>($G$69/$I$69)*100</f>
        <v>82.6621782869782</v>
      </c>
      <c r="M69" s="25">
        <v>1</v>
      </c>
      <c r="N69" s="2">
        <f t="shared" si="0"/>
        <v>58</v>
      </c>
    </row>
    <row r="70" spans="1:14" s="2" customFormat="1" ht="13.5" customHeight="1" thickBot="1">
      <c r="A70" s="19" t="s">
        <v>42</v>
      </c>
      <c r="B70" s="23" t="s">
        <v>166</v>
      </c>
      <c r="C70" s="24" t="s">
        <v>167</v>
      </c>
      <c r="D70" s="24" t="s">
        <v>165</v>
      </c>
      <c r="E70" s="25">
        <v>53</v>
      </c>
      <c r="F70" s="25">
        <v>59</v>
      </c>
      <c r="G70" s="25">
        <v>575.3</v>
      </c>
      <c r="H70" s="25">
        <v>29</v>
      </c>
      <c r="I70" s="25">
        <v>412.47</v>
      </c>
      <c r="J70" s="25">
        <f>($F$70/$E$70)*100</f>
        <v>111.32075471698113</v>
      </c>
      <c r="K70" s="25">
        <f>($F$70/$H$70)*100</f>
        <v>203.44827586206895</v>
      </c>
      <c r="L70" s="25">
        <f>($G$70/$I$70)*100</f>
        <v>139.47681043469825</v>
      </c>
      <c r="M70" s="25">
        <v>1</v>
      </c>
      <c r="N70" s="2">
        <f t="shared" si="0"/>
        <v>59</v>
      </c>
    </row>
    <row r="71" spans="1:14" s="2" customFormat="1" ht="13.5" customHeight="1" thickBot="1">
      <c r="A71" s="19" t="s">
        <v>42</v>
      </c>
      <c r="B71" s="23" t="s">
        <v>168</v>
      </c>
      <c r="C71" s="24" t="s">
        <v>169</v>
      </c>
      <c r="D71" s="24" t="s">
        <v>50</v>
      </c>
      <c r="E71" s="25">
        <v>84</v>
      </c>
      <c r="F71" s="25">
        <v>87.96</v>
      </c>
      <c r="G71" s="25">
        <v>1082.96</v>
      </c>
      <c r="H71" s="25">
        <v>82</v>
      </c>
      <c r="I71" s="25">
        <v>801.77</v>
      </c>
      <c r="J71" s="25">
        <f>($F$71/$E$71)*100</f>
        <v>104.71428571428572</v>
      </c>
      <c r="K71" s="25">
        <f>($F$71/$H$71)*100</f>
        <v>107.26829268292681</v>
      </c>
      <c r="L71" s="25">
        <f>($G$71/$I$71)*100</f>
        <v>135.07115506940895</v>
      </c>
      <c r="M71" s="25">
        <v>1</v>
      </c>
      <c r="N71" s="2">
        <f t="shared" si="0"/>
        <v>60</v>
      </c>
    </row>
    <row r="72" spans="1:14" s="2" customFormat="1" ht="13.5" customHeight="1" thickBot="1">
      <c r="A72" s="19" t="s">
        <v>42</v>
      </c>
      <c r="B72" s="23" t="s">
        <v>170</v>
      </c>
      <c r="C72" s="24" t="s">
        <v>171</v>
      </c>
      <c r="D72" s="24" t="s">
        <v>50</v>
      </c>
      <c r="E72" s="25">
        <v>15799</v>
      </c>
      <c r="F72" s="25">
        <v>15957</v>
      </c>
      <c r="G72" s="25">
        <v>166184</v>
      </c>
      <c r="H72" s="25">
        <v>15326</v>
      </c>
      <c r="I72" s="25">
        <v>163771</v>
      </c>
      <c r="J72" s="25">
        <f>($F$72/$E$72)*100</f>
        <v>101.00006329514525</v>
      </c>
      <c r="K72" s="25">
        <f>($F$72/$H$72)*100</f>
        <v>104.11718648049066</v>
      </c>
      <c r="L72" s="25">
        <f>($G$72/$I$72)*100</f>
        <v>101.47339883129492</v>
      </c>
      <c r="M72" s="25">
        <v>1</v>
      </c>
      <c r="N72" s="2">
        <f t="shared" si="0"/>
        <v>61</v>
      </c>
    </row>
    <row r="73" spans="1:14" s="2" customFormat="1" ht="13.5" customHeight="1" thickBot="1">
      <c r="A73" s="19" t="s">
        <v>42</v>
      </c>
      <c r="B73" s="23" t="s">
        <v>172</v>
      </c>
      <c r="C73" s="24" t="s">
        <v>173</v>
      </c>
      <c r="D73" s="24" t="s">
        <v>50</v>
      </c>
      <c r="E73" s="25">
        <v>5912</v>
      </c>
      <c r="F73" s="25">
        <v>5971</v>
      </c>
      <c r="G73" s="25">
        <v>62343</v>
      </c>
      <c r="H73" s="25">
        <v>5783</v>
      </c>
      <c r="I73" s="25">
        <v>61576</v>
      </c>
      <c r="J73" s="25">
        <f>($F$73/$E$73)*100</f>
        <v>100.99797023004061</v>
      </c>
      <c r="K73" s="25">
        <f>($F$73/$H$73)*100</f>
        <v>103.25090783330451</v>
      </c>
      <c r="L73" s="25">
        <f>($G$73/$I$73)*100</f>
        <v>101.24561517474339</v>
      </c>
      <c r="M73" s="25">
        <v>1</v>
      </c>
      <c r="N73" s="2">
        <f t="shared" si="0"/>
        <v>62</v>
      </c>
    </row>
    <row r="74" spans="1:14" s="2" customFormat="1" ht="13.5" customHeight="1" thickBot="1">
      <c r="A74" s="19" t="s">
        <v>42</v>
      </c>
      <c r="B74" s="23" t="s">
        <v>174</v>
      </c>
      <c r="C74" s="24" t="s">
        <v>175</v>
      </c>
      <c r="D74" s="24" t="s">
        <v>50</v>
      </c>
      <c r="E74" s="25">
        <v>12587</v>
      </c>
      <c r="F74" s="25">
        <v>15750</v>
      </c>
      <c r="G74" s="25">
        <v>198469</v>
      </c>
      <c r="H74" s="25">
        <v>15524</v>
      </c>
      <c r="I74" s="25">
        <v>176263</v>
      </c>
      <c r="J74" s="25">
        <f>($F$74/$E$74)*100</f>
        <v>125.12910145388099</v>
      </c>
      <c r="K74" s="25">
        <f>($F$74/$H$74)*100</f>
        <v>101.45581035815512</v>
      </c>
      <c r="L74" s="25">
        <f>($G$74/$I$74)*100</f>
        <v>112.59821970578056</v>
      </c>
      <c r="M74" s="25">
        <v>1</v>
      </c>
      <c r="N74" s="2">
        <f t="shared" si="0"/>
        <v>63</v>
      </c>
    </row>
    <row r="75" spans="1:14" s="2" customFormat="1" ht="13.5" customHeight="1" thickBot="1">
      <c r="A75" s="19" t="s">
        <v>42</v>
      </c>
      <c r="B75" s="23" t="s">
        <v>176</v>
      </c>
      <c r="C75" s="24" t="s">
        <v>177</v>
      </c>
      <c r="D75" s="24" t="s">
        <v>50</v>
      </c>
      <c r="E75" s="25">
        <v>23885</v>
      </c>
      <c r="F75" s="25">
        <v>23834</v>
      </c>
      <c r="G75" s="25">
        <v>269539</v>
      </c>
      <c r="H75" s="25">
        <v>23046</v>
      </c>
      <c r="I75" s="25">
        <v>295593</v>
      </c>
      <c r="J75" s="25">
        <f>($F$75/$E$75)*100</f>
        <v>99.7864768683274</v>
      </c>
      <c r="K75" s="25">
        <f>($F$75/$H$75)*100</f>
        <v>103.41924845960253</v>
      </c>
      <c r="L75" s="25">
        <f>($G$75/$I$75)*100</f>
        <v>91.18585352156514</v>
      </c>
      <c r="M75" s="25">
        <v>1</v>
      </c>
      <c r="N75" s="2">
        <f t="shared" si="0"/>
        <v>64</v>
      </c>
    </row>
    <row r="76" spans="1:14" s="2" customFormat="1" ht="13.5" customHeight="1" thickBot="1">
      <c r="A76" s="19" t="s">
        <v>42</v>
      </c>
      <c r="B76" s="23" t="s">
        <v>178</v>
      </c>
      <c r="C76" s="24" t="s">
        <v>179</v>
      </c>
      <c r="D76" s="24" t="s">
        <v>50</v>
      </c>
      <c r="E76" s="25">
        <v>136</v>
      </c>
      <c r="F76" s="25">
        <v>143</v>
      </c>
      <c r="G76" s="25">
        <v>1069</v>
      </c>
      <c r="H76" s="25">
        <v>95</v>
      </c>
      <c r="I76" s="25">
        <v>1064</v>
      </c>
      <c r="J76" s="25">
        <f>($F$76/$E$76)*100</f>
        <v>105.14705882352942</v>
      </c>
      <c r="K76" s="25">
        <f>($F$76/$H$76)*100</f>
        <v>150.5263157894737</v>
      </c>
      <c r="L76" s="25">
        <f>($G$76/$I$76)*100</f>
        <v>100.46992481203007</v>
      </c>
      <c r="M76" s="25">
        <v>1</v>
      </c>
      <c r="N76" s="2">
        <f t="shared" si="0"/>
        <v>65</v>
      </c>
    </row>
    <row r="77" spans="1:14" s="2" customFormat="1" ht="13.5" customHeight="1" thickBot="1">
      <c r="A77" s="19" t="s">
        <v>42</v>
      </c>
      <c r="B77" s="23" t="s">
        <v>180</v>
      </c>
      <c r="C77" s="24" t="s">
        <v>181</v>
      </c>
      <c r="D77" s="24" t="s">
        <v>50</v>
      </c>
      <c r="E77" s="25">
        <v>162.066003263892</v>
      </c>
      <c r="F77" s="25">
        <v>162.066003263892</v>
      </c>
      <c r="G77" s="25">
        <v>2131.34476436844</v>
      </c>
      <c r="H77" s="25">
        <v>281.694858946269</v>
      </c>
      <c r="I77" s="25">
        <v>2200.97583123351</v>
      </c>
      <c r="J77" s="25">
        <f>($F$77/$E$77)*100</f>
        <v>100</v>
      </c>
      <c r="K77" s="25">
        <f>($F$77/$H$77)*100</f>
        <v>57.53246753246738</v>
      </c>
      <c r="L77" s="25">
        <f>($G$77/$I$77)*100</f>
        <v>96.83635477150851</v>
      </c>
      <c r="M77" s="25">
        <v>0.820036265</v>
      </c>
      <c r="N77" s="2">
        <f t="shared" si="0"/>
        <v>66</v>
      </c>
    </row>
    <row r="78" spans="1:14" s="2" customFormat="1" ht="13.5" customHeight="1" thickBot="1">
      <c r="A78" s="19" t="s">
        <v>42</v>
      </c>
      <c r="B78" s="23" t="s">
        <v>182</v>
      </c>
      <c r="C78" s="24" t="s">
        <v>183</v>
      </c>
      <c r="D78" s="24" t="s">
        <v>50</v>
      </c>
      <c r="E78" s="25">
        <v>847.75</v>
      </c>
      <c r="F78" s="25">
        <v>1023.75</v>
      </c>
      <c r="G78" s="25">
        <v>10478.11</v>
      </c>
      <c r="H78" s="25">
        <v>855</v>
      </c>
      <c r="I78" s="25">
        <v>10939.11</v>
      </c>
      <c r="J78" s="25">
        <f>($F$78/$E$78)*100</f>
        <v>120.76083751105868</v>
      </c>
      <c r="K78" s="25">
        <f>($F$78/$H$78)*100</f>
        <v>119.73684210526316</v>
      </c>
      <c r="L78" s="25">
        <f>($G$78/$I$78)*100</f>
        <v>95.78576319280087</v>
      </c>
      <c r="M78" s="25">
        <v>1</v>
      </c>
      <c r="N78" s="2">
        <f aca="true" t="shared" si="1" ref="N78:N141">N77+1</f>
        <v>67</v>
      </c>
    </row>
    <row r="79" spans="1:14" s="2" customFormat="1" ht="13.5" customHeight="1" thickBot="1">
      <c r="A79" s="19" t="s">
        <v>42</v>
      </c>
      <c r="B79" s="23" t="s">
        <v>184</v>
      </c>
      <c r="C79" s="24" t="s">
        <v>185</v>
      </c>
      <c r="D79" s="24" t="s">
        <v>50</v>
      </c>
      <c r="E79" s="25">
        <v>581.05</v>
      </c>
      <c r="F79" s="25">
        <v>669.15</v>
      </c>
      <c r="G79" s="25">
        <v>5656.42</v>
      </c>
      <c r="H79" s="25">
        <v>780.5</v>
      </c>
      <c r="I79" s="25">
        <v>8359.46</v>
      </c>
      <c r="J79" s="25">
        <f>($F$79/$E$79)*100</f>
        <v>115.16220635057223</v>
      </c>
      <c r="K79" s="25">
        <f>($F$79/$H$79)*100</f>
        <v>85.73350416399744</v>
      </c>
      <c r="L79" s="25">
        <f>($G$79/$I$79)*100</f>
        <v>67.66489701487896</v>
      </c>
      <c r="M79" s="25">
        <v>1</v>
      </c>
      <c r="N79" s="2">
        <f t="shared" si="1"/>
        <v>68</v>
      </c>
    </row>
    <row r="80" spans="1:14" s="2" customFormat="1" ht="13.5" customHeight="1" thickBot="1">
      <c r="A80" s="19" t="s">
        <v>42</v>
      </c>
      <c r="B80" s="23" t="s">
        <v>186</v>
      </c>
      <c r="C80" s="24" t="s">
        <v>187</v>
      </c>
      <c r="D80" s="24" t="s">
        <v>50</v>
      </c>
      <c r="E80" s="25">
        <v>7778.32</v>
      </c>
      <c r="F80" s="25">
        <v>7951.01</v>
      </c>
      <c r="G80" s="25">
        <v>67369.33</v>
      </c>
      <c r="H80" s="25">
        <v>5515</v>
      </c>
      <c r="I80" s="25">
        <v>58886.84</v>
      </c>
      <c r="J80" s="25">
        <f>($F$80/$E$80)*100</f>
        <v>102.22014522416151</v>
      </c>
      <c r="K80" s="25">
        <f>($F$80/$H$80)*100</f>
        <v>144.17062556663643</v>
      </c>
      <c r="L80" s="25">
        <f>($G$80/$I$80)*100</f>
        <v>114.40472947775768</v>
      </c>
      <c r="M80" s="25">
        <v>1</v>
      </c>
      <c r="N80" s="2">
        <f t="shared" si="1"/>
        <v>69</v>
      </c>
    </row>
    <row r="81" spans="1:14" s="2" customFormat="1" ht="13.5" customHeight="1" thickBot="1">
      <c r="A81" s="19" t="s">
        <v>42</v>
      </c>
      <c r="B81" s="23" t="s">
        <v>188</v>
      </c>
      <c r="C81" s="24" t="s">
        <v>189</v>
      </c>
      <c r="D81" s="24" t="s">
        <v>50</v>
      </c>
      <c r="E81" s="25">
        <v>1615.85</v>
      </c>
      <c r="F81" s="25">
        <v>1425</v>
      </c>
      <c r="G81" s="25">
        <v>16309.95</v>
      </c>
      <c r="H81" s="25">
        <v>1351</v>
      </c>
      <c r="I81" s="25">
        <v>14713.8</v>
      </c>
      <c r="J81" s="25">
        <f>($F$81/$E$81)*100</f>
        <v>88.18887891821643</v>
      </c>
      <c r="K81" s="25">
        <f>($F$81/$H$81)*100</f>
        <v>105.47742413027387</v>
      </c>
      <c r="L81" s="25">
        <f>($G$81/$I$81)*100</f>
        <v>110.84797944786528</v>
      </c>
      <c r="M81" s="25">
        <v>1</v>
      </c>
      <c r="N81" s="2">
        <f t="shared" si="1"/>
        <v>70</v>
      </c>
    </row>
    <row r="82" spans="1:14" s="2" customFormat="1" ht="13.5" customHeight="1" thickBot="1">
      <c r="A82" s="19" t="s">
        <v>42</v>
      </c>
      <c r="B82" s="23" t="s">
        <v>190</v>
      </c>
      <c r="C82" s="24" t="s">
        <v>191</v>
      </c>
      <c r="D82" s="24" t="s">
        <v>50</v>
      </c>
      <c r="E82" s="25">
        <v>884</v>
      </c>
      <c r="F82" s="25">
        <v>700</v>
      </c>
      <c r="G82" s="25">
        <v>11399</v>
      </c>
      <c r="H82" s="25">
        <v>580</v>
      </c>
      <c r="I82" s="25">
        <v>6617</v>
      </c>
      <c r="J82" s="25">
        <f>($F$82/$E$82)*100</f>
        <v>79.18552036199095</v>
      </c>
      <c r="K82" s="25">
        <f>($F$82/$H$82)*100</f>
        <v>120.6896551724138</v>
      </c>
      <c r="L82" s="25">
        <f>($G$82/$I$82)*100</f>
        <v>172.26839957684751</v>
      </c>
      <c r="M82" s="25">
        <v>1</v>
      </c>
      <c r="N82" s="2">
        <f t="shared" si="1"/>
        <v>71</v>
      </c>
    </row>
    <row r="83" spans="1:14" s="2" customFormat="1" ht="13.5" customHeight="1" thickBot="1">
      <c r="A83" s="19" t="s">
        <v>42</v>
      </c>
      <c r="B83" s="23" t="s">
        <v>192</v>
      </c>
      <c r="C83" s="24" t="s">
        <v>193</v>
      </c>
      <c r="D83" s="24" t="s">
        <v>50</v>
      </c>
      <c r="E83" s="25"/>
      <c r="F83" s="25"/>
      <c r="G83" s="25">
        <v>368.6</v>
      </c>
      <c r="H83" s="25"/>
      <c r="I83" s="25">
        <v>859.7</v>
      </c>
      <c r="J83" s="25" t="e">
        <f>($F$83/$E$83)*100</f>
        <v>#DIV/0!</v>
      </c>
      <c r="K83" s="25" t="e">
        <f>($F$83/$H$83)*100</f>
        <v>#DIV/0!</v>
      </c>
      <c r="L83" s="25">
        <f>($G$83/$I$83)*100</f>
        <v>42.87542165871816</v>
      </c>
      <c r="M83" s="25">
        <v>1</v>
      </c>
      <c r="N83" s="2">
        <f t="shared" si="1"/>
        <v>72</v>
      </c>
    </row>
    <row r="84" spans="1:14" s="2" customFormat="1" ht="13.5" customHeight="1" thickBot="1">
      <c r="A84" s="19" t="s">
        <v>42</v>
      </c>
      <c r="B84" s="23" t="s">
        <v>194</v>
      </c>
      <c r="C84" s="24" t="s">
        <v>195</v>
      </c>
      <c r="D84" s="24" t="s">
        <v>196</v>
      </c>
      <c r="E84" s="25">
        <v>55966</v>
      </c>
      <c r="F84" s="25">
        <v>61014</v>
      </c>
      <c r="G84" s="25">
        <v>644136</v>
      </c>
      <c r="H84" s="25">
        <v>71080</v>
      </c>
      <c r="I84" s="25">
        <v>651449</v>
      </c>
      <c r="J84" s="25">
        <f>($F$84/$E$84)*100</f>
        <v>109.01976199835615</v>
      </c>
      <c r="K84" s="25">
        <f>($F$84/$H$84)*100</f>
        <v>85.83849184018007</v>
      </c>
      <c r="L84" s="25">
        <f>($G$84/$I$84)*100</f>
        <v>98.87742555441793</v>
      </c>
      <c r="M84" s="25">
        <v>1</v>
      </c>
      <c r="N84" s="2">
        <f t="shared" si="1"/>
        <v>73</v>
      </c>
    </row>
    <row r="85" spans="1:14" s="2" customFormat="1" ht="13.5" customHeight="1" thickBot="1">
      <c r="A85" s="19" t="s">
        <v>42</v>
      </c>
      <c r="B85" s="23" t="s">
        <v>197</v>
      </c>
      <c r="C85" s="24" t="s">
        <v>198</v>
      </c>
      <c r="D85" s="24" t="s">
        <v>196</v>
      </c>
      <c r="E85" s="25">
        <v>52000</v>
      </c>
      <c r="F85" s="25">
        <v>54000</v>
      </c>
      <c r="G85" s="25">
        <v>391000</v>
      </c>
      <c r="H85" s="25">
        <v>49000</v>
      </c>
      <c r="I85" s="25">
        <v>361500</v>
      </c>
      <c r="J85" s="25">
        <f>($F$85/$E$85)*100</f>
        <v>103.84615384615385</v>
      </c>
      <c r="K85" s="25">
        <f>($F$85/$H$85)*100</f>
        <v>110.20408163265304</v>
      </c>
      <c r="L85" s="25">
        <f>($G$85/$I$85)*100</f>
        <v>108.16044260027662</v>
      </c>
      <c r="M85" s="25">
        <v>1</v>
      </c>
      <c r="N85" s="2">
        <f t="shared" si="1"/>
        <v>74</v>
      </c>
    </row>
    <row r="86" spans="1:14" s="2" customFormat="1" ht="13.5" customHeight="1" thickBot="1">
      <c r="A86" s="19" t="s">
        <v>42</v>
      </c>
      <c r="B86" s="23" t="s">
        <v>199</v>
      </c>
      <c r="C86" s="24" t="s">
        <v>200</v>
      </c>
      <c r="D86" s="24" t="s">
        <v>196</v>
      </c>
      <c r="E86" s="25">
        <v>341293.509853959</v>
      </c>
      <c r="F86" s="25">
        <v>368084.904678586</v>
      </c>
      <c r="G86" s="25">
        <v>3886933.96975477</v>
      </c>
      <c r="H86" s="25">
        <v>317256.953427978</v>
      </c>
      <c r="I86" s="25">
        <v>3482567.3487424</v>
      </c>
      <c r="J86" s="25">
        <f>($F$86/$E$86)*100</f>
        <v>107.84995730979212</v>
      </c>
      <c r="K86" s="25">
        <f>($F$86/$H$86)*100</f>
        <v>116.02106768706228</v>
      </c>
      <c r="L86" s="25">
        <f>($G$86/$I$86)*100</f>
        <v>111.61116442323484</v>
      </c>
      <c r="M86" s="25">
        <v>0.930000105</v>
      </c>
      <c r="N86" s="2">
        <f t="shared" si="1"/>
        <v>75</v>
      </c>
    </row>
    <row r="87" spans="1:14" s="2" customFormat="1" ht="13.5" customHeight="1" thickBot="1">
      <c r="A87" s="19" t="s">
        <v>42</v>
      </c>
      <c r="B87" s="23" t="s">
        <v>201</v>
      </c>
      <c r="C87" s="24" t="s">
        <v>202</v>
      </c>
      <c r="D87" s="24" t="s">
        <v>50</v>
      </c>
      <c r="E87" s="25">
        <v>7716.41812481345</v>
      </c>
      <c r="F87" s="25">
        <v>7848.45950314834</v>
      </c>
      <c r="G87" s="25">
        <v>91715.7413287231</v>
      </c>
      <c r="H87" s="25">
        <v>9319.92062080462</v>
      </c>
      <c r="I87" s="25">
        <v>88424.7100050731</v>
      </c>
      <c r="J87" s="25">
        <f>($F$87/$E$87)*100</f>
        <v>101.71117448794395</v>
      </c>
      <c r="K87" s="25">
        <f>($F$87/$H$87)*100</f>
        <v>84.2116561124826</v>
      </c>
      <c r="L87" s="25">
        <f>($G$87/$I$87)*100</f>
        <v>103.7218457639965</v>
      </c>
      <c r="M87" s="25">
        <v>0.999686626</v>
      </c>
      <c r="N87" s="2">
        <f t="shared" si="1"/>
        <v>76</v>
      </c>
    </row>
    <row r="88" spans="1:14" s="2" customFormat="1" ht="13.5" customHeight="1" thickBot="1">
      <c r="A88" s="19" t="s">
        <v>42</v>
      </c>
      <c r="B88" s="23" t="s">
        <v>203</v>
      </c>
      <c r="C88" s="24" t="s">
        <v>204</v>
      </c>
      <c r="D88" s="24" t="s">
        <v>50</v>
      </c>
      <c r="E88" s="25">
        <v>929</v>
      </c>
      <c r="F88" s="25">
        <v>780</v>
      </c>
      <c r="G88" s="25">
        <v>8337.5</v>
      </c>
      <c r="H88" s="25">
        <v>731</v>
      </c>
      <c r="I88" s="25">
        <v>10186.6</v>
      </c>
      <c r="J88" s="25">
        <f>($F$88/$E$88)*100</f>
        <v>83.96124865446717</v>
      </c>
      <c r="K88" s="25">
        <f>($F$88/$H$88)*100</f>
        <v>106.703146374829</v>
      </c>
      <c r="L88" s="25">
        <f>($G$88/$I$88)*100</f>
        <v>81.84772151650208</v>
      </c>
      <c r="M88" s="25">
        <v>1</v>
      </c>
      <c r="N88" s="2">
        <f t="shared" si="1"/>
        <v>77</v>
      </c>
    </row>
    <row r="89" spans="1:14" s="2" customFormat="1" ht="13.5" customHeight="1" thickBot="1">
      <c r="A89" s="19" t="s">
        <v>42</v>
      </c>
      <c r="B89" s="23" t="s">
        <v>205</v>
      </c>
      <c r="C89" s="24" t="s">
        <v>206</v>
      </c>
      <c r="D89" s="24" t="s">
        <v>207</v>
      </c>
      <c r="E89" s="25"/>
      <c r="F89" s="25"/>
      <c r="G89" s="25"/>
      <c r="H89" s="25"/>
      <c r="I89" s="25">
        <v>5712.29850257753</v>
      </c>
      <c r="J89" s="25" t="e">
        <f>($F$89/$E$89)*100</f>
        <v>#DIV/0!</v>
      </c>
      <c r="K89" s="25" t="e">
        <f>($F$89/$H$89)*100</f>
        <v>#DIV/0!</v>
      </c>
      <c r="L89" s="25">
        <f>($G$89/$I$89)*100</f>
        <v>0</v>
      </c>
      <c r="M89" s="25">
        <v>1</v>
      </c>
      <c r="N89" s="2">
        <f t="shared" si="1"/>
        <v>78</v>
      </c>
    </row>
    <row r="90" spans="1:14" s="2" customFormat="1" ht="13.5" customHeight="1" thickBot="1">
      <c r="A90" s="19" t="s">
        <v>42</v>
      </c>
      <c r="B90" s="23" t="s">
        <v>208</v>
      </c>
      <c r="C90" s="24" t="s">
        <v>209</v>
      </c>
      <c r="D90" s="24" t="s">
        <v>50</v>
      </c>
      <c r="E90" s="25">
        <v>5086</v>
      </c>
      <c r="F90" s="25">
        <v>5150</v>
      </c>
      <c r="G90" s="25">
        <v>46607</v>
      </c>
      <c r="H90" s="25">
        <v>5474</v>
      </c>
      <c r="I90" s="25">
        <v>25360</v>
      </c>
      <c r="J90" s="25">
        <f>($F$90/$E$90)*100</f>
        <v>101.25835627211954</v>
      </c>
      <c r="K90" s="25">
        <f>($F$90/$H$90)*100</f>
        <v>94.08111070515163</v>
      </c>
      <c r="L90" s="25">
        <f>($G$90/$I$90)*100</f>
        <v>183.78154574132492</v>
      </c>
      <c r="M90" s="25">
        <v>1</v>
      </c>
      <c r="N90" s="2">
        <f t="shared" si="1"/>
        <v>79</v>
      </c>
    </row>
    <row r="91" spans="1:14" s="2" customFormat="1" ht="13.5" customHeight="1" thickBot="1">
      <c r="A91" s="19" t="s">
        <v>42</v>
      </c>
      <c r="B91" s="23" t="s">
        <v>210</v>
      </c>
      <c r="C91" s="24" t="s">
        <v>211</v>
      </c>
      <c r="D91" s="24" t="s">
        <v>50</v>
      </c>
      <c r="E91" s="25">
        <v>450.704227891291</v>
      </c>
      <c r="F91" s="25">
        <v>422.535213648086</v>
      </c>
      <c r="G91" s="25">
        <v>5045.07045095814</v>
      </c>
      <c r="H91" s="25">
        <v>470.422537861535</v>
      </c>
      <c r="I91" s="25">
        <v>4333.8028413172</v>
      </c>
      <c r="J91" s="25">
        <f>($F$91/$E$91)*100</f>
        <v>93.75000000000016</v>
      </c>
      <c r="K91" s="25">
        <f>($F$91/$H$91)*100</f>
        <v>89.82035928143728</v>
      </c>
      <c r="L91" s="25">
        <f>($G$91/$I$91)*100</f>
        <v>116.41208969775747</v>
      </c>
      <c r="M91" s="25">
        <v>0.709999996</v>
      </c>
      <c r="N91" s="2">
        <f t="shared" si="1"/>
        <v>80</v>
      </c>
    </row>
    <row r="92" spans="1:14" s="2" customFormat="1" ht="13.5" customHeight="1" thickBot="1">
      <c r="A92" s="19" t="s">
        <v>42</v>
      </c>
      <c r="B92" s="23" t="s">
        <v>212</v>
      </c>
      <c r="C92" s="24" t="s">
        <v>213</v>
      </c>
      <c r="D92" s="24" t="s">
        <v>50</v>
      </c>
      <c r="E92" s="25">
        <v>136</v>
      </c>
      <c r="F92" s="25">
        <v>137</v>
      </c>
      <c r="G92" s="25">
        <v>2979</v>
      </c>
      <c r="H92" s="25">
        <v>1233</v>
      </c>
      <c r="I92" s="25">
        <v>11738</v>
      </c>
      <c r="J92" s="25">
        <f>($F$92/$E$92)*100</f>
        <v>100.73529411764706</v>
      </c>
      <c r="K92" s="25">
        <f>($F$92/$H$92)*100</f>
        <v>11.11111111111111</v>
      </c>
      <c r="L92" s="25">
        <f>($G$92/$I$92)*100</f>
        <v>25.379110581018914</v>
      </c>
      <c r="M92" s="25">
        <v>1</v>
      </c>
      <c r="N92" s="2">
        <f t="shared" si="1"/>
        <v>81</v>
      </c>
    </row>
    <row r="93" spans="1:14" s="2" customFormat="1" ht="13.5" customHeight="1" thickBot="1">
      <c r="A93" s="19" t="s">
        <v>42</v>
      </c>
      <c r="B93" s="23" t="s">
        <v>214</v>
      </c>
      <c r="C93" s="24" t="s">
        <v>215</v>
      </c>
      <c r="D93" s="24" t="s">
        <v>50</v>
      </c>
      <c r="E93" s="25">
        <v>377</v>
      </c>
      <c r="F93" s="25">
        <v>335</v>
      </c>
      <c r="G93" s="25">
        <v>2991</v>
      </c>
      <c r="H93" s="25">
        <v>156.5</v>
      </c>
      <c r="I93" s="25">
        <v>2248.2</v>
      </c>
      <c r="J93" s="25">
        <f>($F$93/$E$93)*100</f>
        <v>88.85941644562334</v>
      </c>
      <c r="K93" s="25">
        <f>($F$93/$H$93)*100</f>
        <v>214.05750798722045</v>
      </c>
      <c r="L93" s="25">
        <f>($G$93/$I$93)*100</f>
        <v>133.0397651454497</v>
      </c>
      <c r="M93" s="25">
        <v>1</v>
      </c>
      <c r="N93" s="2">
        <f t="shared" si="1"/>
        <v>82</v>
      </c>
    </row>
    <row r="94" spans="1:14" s="2" customFormat="1" ht="13.5" customHeight="1" thickBot="1">
      <c r="A94" s="19" t="s">
        <v>42</v>
      </c>
      <c r="B94" s="23" t="s">
        <v>216</v>
      </c>
      <c r="C94" s="24" t="s">
        <v>217</v>
      </c>
      <c r="D94" s="24" t="s">
        <v>50</v>
      </c>
      <c r="E94" s="25"/>
      <c r="F94" s="25"/>
      <c r="G94" s="25">
        <v>2972.09</v>
      </c>
      <c r="H94" s="25"/>
      <c r="I94" s="25">
        <v>2642.66</v>
      </c>
      <c r="J94" s="25" t="e">
        <f>($F$94/$E$94)*100</f>
        <v>#DIV/0!</v>
      </c>
      <c r="K94" s="25" t="e">
        <f>($F$94/$H$94)*100</f>
        <v>#DIV/0!</v>
      </c>
      <c r="L94" s="25">
        <f>($G$94/$I$94)*100</f>
        <v>112.46584880385673</v>
      </c>
      <c r="M94" s="25">
        <v>1</v>
      </c>
      <c r="N94" s="2">
        <f t="shared" si="1"/>
        <v>83</v>
      </c>
    </row>
    <row r="95" spans="1:14" s="2" customFormat="1" ht="13.5" customHeight="1" thickBot="1">
      <c r="A95" s="19" t="s">
        <v>42</v>
      </c>
      <c r="B95" s="23" t="s">
        <v>218</v>
      </c>
      <c r="C95" s="24" t="s">
        <v>219</v>
      </c>
      <c r="D95" s="24" t="s">
        <v>50</v>
      </c>
      <c r="E95" s="25">
        <v>6587</v>
      </c>
      <c r="F95" s="25">
        <v>6746</v>
      </c>
      <c r="G95" s="25">
        <v>69005</v>
      </c>
      <c r="H95" s="25">
        <v>6901</v>
      </c>
      <c r="I95" s="25">
        <v>64637</v>
      </c>
      <c r="J95" s="25">
        <f>($F$95/$E$95)*100</f>
        <v>102.41384545316532</v>
      </c>
      <c r="K95" s="25">
        <f>($F$95/$H$95)*100</f>
        <v>97.75394870308651</v>
      </c>
      <c r="L95" s="25">
        <f>($G$95/$I$95)*100</f>
        <v>106.75773937528041</v>
      </c>
      <c r="M95" s="25">
        <v>1</v>
      </c>
      <c r="N95" s="2">
        <f t="shared" si="1"/>
        <v>84</v>
      </c>
    </row>
    <row r="96" spans="1:14" s="2" customFormat="1" ht="13.5" customHeight="1" thickBot="1">
      <c r="A96" s="19" t="s">
        <v>42</v>
      </c>
      <c r="B96" s="23" t="s">
        <v>220</v>
      </c>
      <c r="C96" s="24" t="s">
        <v>221</v>
      </c>
      <c r="D96" s="24" t="s">
        <v>50</v>
      </c>
      <c r="E96" s="25">
        <v>532</v>
      </c>
      <c r="F96" s="25">
        <v>700</v>
      </c>
      <c r="G96" s="25">
        <v>10426</v>
      </c>
      <c r="H96" s="25">
        <v>726</v>
      </c>
      <c r="I96" s="25">
        <v>13157</v>
      </c>
      <c r="J96" s="25">
        <f>($F$96/$E$96)*100</f>
        <v>131.57894736842107</v>
      </c>
      <c r="K96" s="25">
        <f>($F$96/$H$96)*100</f>
        <v>96.41873278236915</v>
      </c>
      <c r="L96" s="25">
        <f>($G$96/$I$96)*100</f>
        <v>79.24298852321958</v>
      </c>
      <c r="M96" s="25">
        <v>1</v>
      </c>
      <c r="N96" s="2">
        <f t="shared" si="1"/>
        <v>85</v>
      </c>
    </row>
    <row r="97" spans="1:14" s="2" customFormat="1" ht="13.5" customHeight="1" thickBot="1">
      <c r="A97" s="19" t="s">
        <v>42</v>
      </c>
      <c r="B97" s="23" t="s">
        <v>222</v>
      </c>
      <c r="C97" s="24" t="s">
        <v>223</v>
      </c>
      <c r="D97" s="24" t="s">
        <v>50</v>
      </c>
      <c r="E97" s="25">
        <v>536.011983083894</v>
      </c>
      <c r="F97" s="25">
        <v>465.010395772408</v>
      </c>
      <c r="G97" s="25">
        <v>18154.9058710757</v>
      </c>
      <c r="H97" s="25">
        <v>1314.02937644074</v>
      </c>
      <c r="I97" s="25">
        <v>19512.1262130936</v>
      </c>
      <c r="J97" s="25">
        <f>($F$97/$E$97)*100</f>
        <v>86.75373134328356</v>
      </c>
      <c r="K97" s="25">
        <f>($F$97/$H$97)*100</f>
        <v>35.38812785388128</v>
      </c>
      <c r="L97" s="25">
        <f>($G$97/$I$97)*100</f>
        <v>93.04422118227619</v>
      </c>
      <c r="M97" s="25">
        <v>0.999977644</v>
      </c>
      <c r="N97" s="2">
        <f t="shared" si="1"/>
        <v>86</v>
      </c>
    </row>
    <row r="98" spans="1:14" s="2" customFormat="1" ht="13.5" customHeight="1" thickBot="1">
      <c r="A98" s="19" t="s">
        <v>42</v>
      </c>
      <c r="B98" s="23" t="s">
        <v>224</v>
      </c>
      <c r="C98" s="24" t="s">
        <v>225</v>
      </c>
      <c r="D98" s="24" t="s">
        <v>50</v>
      </c>
      <c r="E98" s="25">
        <v>3553.6</v>
      </c>
      <c r="F98" s="25">
        <v>3929</v>
      </c>
      <c r="G98" s="25">
        <v>36980.7</v>
      </c>
      <c r="H98" s="25">
        <v>3450.6</v>
      </c>
      <c r="I98" s="25">
        <v>36910.69</v>
      </c>
      <c r="J98" s="25">
        <f>($F$98/$E$98)*100</f>
        <v>110.56393516434039</v>
      </c>
      <c r="K98" s="25">
        <f>($F$98/$H$98)*100</f>
        <v>113.86425549179853</v>
      </c>
      <c r="L98" s="25">
        <f>($G$98/$I$98)*100</f>
        <v>100.18967404835833</v>
      </c>
      <c r="M98" s="25">
        <v>1</v>
      </c>
      <c r="N98" s="2">
        <f t="shared" si="1"/>
        <v>87</v>
      </c>
    </row>
    <row r="99" spans="1:14" s="2" customFormat="1" ht="13.5" customHeight="1" thickBot="1">
      <c r="A99" s="19" t="s">
        <v>42</v>
      </c>
      <c r="B99" s="23" t="s">
        <v>226</v>
      </c>
      <c r="C99" s="24" t="s">
        <v>227</v>
      </c>
      <c r="D99" s="24" t="s">
        <v>50</v>
      </c>
      <c r="E99" s="25">
        <v>2110.29559295749</v>
      </c>
      <c r="F99" s="25">
        <v>2170.13458104512</v>
      </c>
      <c r="G99" s="25">
        <v>23562.469374257</v>
      </c>
      <c r="H99" s="25">
        <v>2069.88186223984</v>
      </c>
      <c r="I99" s="25">
        <v>22290.3678896965</v>
      </c>
      <c r="J99" s="25">
        <f>($F$99/$E$99)*100</f>
        <v>102.83557375977685</v>
      </c>
      <c r="K99" s="25">
        <f>($F$99/$H$99)*100</f>
        <v>104.84340293202992</v>
      </c>
      <c r="L99" s="25">
        <f>($G$99/$I$99)*100</f>
        <v>105.70695598590152</v>
      </c>
      <c r="M99" s="25">
        <v>0.870001343</v>
      </c>
      <c r="N99" s="2">
        <f t="shared" si="1"/>
        <v>88</v>
      </c>
    </row>
    <row r="100" spans="1:14" s="2" customFormat="1" ht="13.5" customHeight="1" thickBot="1">
      <c r="A100" s="19" t="s">
        <v>42</v>
      </c>
      <c r="B100" s="23" t="s">
        <v>228</v>
      </c>
      <c r="C100" s="24" t="s">
        <v>229</v>
      </c>
      <c r="D100" s="24" t="s">
        <v>98</v>
      </c>
      <c r="E100" s="25">
        <v>934.216776851234</v>
      </c>
      <c r="F100" s="25">
        <v>917.142318788679</v>
      </c>
      <c r="G100" s="25">
        <v>9399.48916343663</v>
      </c>
      <c r="H100" s="25">
        <v>862.260132159037</v>
      </c>
      <c r="I100" s="25">
        <v>13903.4872795092</v>
      </c>
      <c r="J100" s="25">
        <f>($F$100/$E$100)*100</f>
        <v>98.17232375979114</v>
      </c>
      <c r="K100" s="25">
        <f>($F$100/$H$100)*100</f>
        <v>106.36492220650639</v>
      </c>
      <c r="L100" s="25">
        <f>($G$100/$I$100)*100</f>
        <v>67.60526315789485</v>
      </c>
      <c r="M100" s="25">
        <v>0.819938176</v>
      </c>
      <c r="N100" s="2">
        <f t="shared" si="1"/>
        <v>89</v>
      </c>
    </row>
    <row r="101" spans="1:14" s="2" customFormat="1" ht="13.5" customHeight="1" thickBot="1">
      <c r="A101" s="19" t="s">
        <v>42</v>
      </c>
      <c r="B101" s="23" t="s">
        <v>230</v>
      </c>
      <c r="C101" s="24" t="s">
        <v>231</v>
      </c>
      <c r="D101" s="24" t="s">
        <v>232</v>
      </c>
      <c r="E101" s="25">
        <v>791.54502907975</v>
      </c>
      <c r="F101" s="25">
        <v>807.022166519857</v>
      </c>
      <c r="G101" s="25">
        <v>8104.49246953024</v>
      </c>
      <c r="H101" s="25">
        <v>784.911970176847</v>
      </c>
      <c r="I101" s="25">
        <v>31131.1564509578</v>
      </c>
      <c r="J101" s="25">
        <f>($F$101/$E$101)*100</f>
        <v>101.95530726256987</v>
      </c>
      <c r="K101" s="25">
        <f>($F$101/$H$101)*100</f>
        <v>102.81690140845072</v>
      </c>
      <c r="L101" s="25">
        <f>($G$101/$I$101)*100</f>
        <v>26.033380681818173</v>
      </c>
      <c r="M101" s="25">
        <v>0.904560036</v>
      </c>
      <c r="N101" s="2">
        <f t="shared" si="1"/>
        <v>90</v>
      </c>
    </row>
    <row r="102" spans="1:14" s="2" customFormat="1" ht="13.5" customHeight="1" thickBot="1">
      <c r="A102" s="19" t="s">
        <v>42</v>
      </c>
      <c r="B102" s="23" t="s">
        <v>233</v>
      </c>
      <c r="C102" s="24" t="s">
        <v>234</v>
      </c>
      <c r="D102" s="24" t="s">
        <v>232</v>
      </c>
      <c r="E102" s="25">
        <v>18573.4068296581</v>
      </c>
      <c r="F102" s="25">
        <v>20205.847162914</v>
      </c>
      <c r="G102" s="25">
        <v>370450.58398037</v>
      </c>
      <c r="H102" s="25">
        <v>44993.4734890271</v>
      </c>
      <c r="I102" s="25">
        <v>189806.512672257</v>
      </c>
      <c r="J102" s="25">
        <f>($F$102/$E$102)*100</f>
        <v>108.78912710106157</v>
      </c>
      <c r="K102" s="25">
        <f>($F$102/$H$102)*100</f>
        <v>44.9083958095428</v>
      </c>
      <c r="L102" s="25">
        <f>($G$102/$I$102)*100</f>
        <v>195.17274658537931</v>
      </c>
      <c r="M102" s="25">
        <v>0.895285402</v>
      </c>
      <c r="N102" s="2">
        <f t="shared" si="1"/>
        <v>91</v>
      </c>
    </row>
    <row r="103" spans="1:14" s="2" customFormat="1" ht="13.5" customHeight="1" thickBot="1">
      <c r="A103" s="19" t="s">
        <v>42</v>
      </c>
      <c r="B103" s="23" t="s">
        <v>235</v>
      </c>
      <c r="C103" s="24" t="s">
        <v>236</v>
      </c>
      <c r="D103" s="24" t="s">
        <v>237</v>
      </c>
      <c r="E103" s="25">
        <v>1321000</v>
      </c>
      <c r="F103" s="25">
        <v>1000000</v>
      </c>
      <c r="G103" s="25">
        <v>13715000</v>
      </c>
      <c r="H103" s="25">
        <v>1148000</v>
      </c>
      <c r="I103" s="25">
        <v>11826000</v>
      </c>
      <c r="J103" s="25">
        <f>($F$103/$E$103)*100</f>
        <v>75.7002271006813</v>
      </c>
      <c r="K103" s="25">
        <f>($F$103/$H$103)*100</f>
        <v>87.10801393728222</v>
      </c>
      <c r="L103" s="25">
        <f>($G$103/$I$103)*100</f>
        <v>115.97327921528834</v>
      </c>
      <c r="M103" s="25">
        <v>1</v>
      </c>
      <c r="N103" s="2">
        <f t="shared" si="1"/>
        <v>92</v>
      </c>
    </row>
    <row r="104" spans="1:14" s="2" customFormat="1" ht="13.5" customHeight="1" thickBot="1">
      <c r="A104" s="19" t="s">
        <v>42</v>
      </c>
      <c r="B104" s="23" t="s">
        <v>238</v>
      </c>
      <c r="C104" s="24" t="s">
        <v>239</v>
      </c>
      <c r="D104" s="24" t="s">
        <v>115</v>
      </c>
      <c r="E104" s="25">
        <v>53.0231606805385</v>
      </c>
      <c r="F104" s="25">
        <v>58.1394305707658</v>
      </c>
      <c r="G104" s="25">
        <v>335.580793254461</v>
      </c>
      <c r="H104" s="25">
        <v>8.48835686333181</v>
      </c>
      <c r="I104" s="25">
        <v>83.3370597801358</v>
      </c>
      <c r="J104" s="25">
        <f>($F$104/$E$104)*100</f>
        <v>109.64912280701735</v>
      </c>
      <c r="K104" s="25">
        <f>($F$104/$H$104)*100</f>
        <v>684.9315068493149</v>
      </c>
      <c r="L104" s="25">
        <f>($G$104/$I$104)*100</f>
        <v>402.6789451653416</v>
      </c>
      <c r="M104" s="25">
        <v>0.860001543</v>
      </c>
      <c r="N104" s="2">
        <f t="shared" si="1"/>
        <v>93</v>
      </c>
    </row>
    <row r="105" spans="1:14" s="2" customFormat="1" ht="13.5" customHeight="1" thickBot="1">
      <c r="A105" s="19" t="s">
        <v>42</v>
      </c>
      <c r="B105" s="23" t="s">
        <v>240</v>
      </c>
      <c r="C105" s="24" t="s">
        <v>241</v>
      </c>
      <c r="D105" s="24" t="s">
        <v>50</v>
      </c>
      <c r="E105" s="25">
        <v>3409.438271769</v>
      </c>
      <c r="F105" s="25">
        <v>5001.2296423297</v>
      </c>
      <c r="G105" s="25">
        <v>52112.4127747041</v>
      </c>
      <c r="H105" s="25">
        <v>6240.534347699</v>
      </c>
      <c r="I105" s="25">
        <v>92246.6805068429</v>
      </c>
      <c r="J105" s="25">
        <f>($F$105/$E$105)*100</f>
        <v>146.6877897083848</v>
      </c>
      <c r="K105" s="25">
        <f>($F$105/$H$105)*100</f>
        <v>80.14104824491103</v>
      </c>
      <c r="L105" s="25">
        <f>($G$105/$I$105)*100</f>
        <v>56.492453157529475</v>
      </c>
      <c r="M105" s="25">
        <v>0.999754132</v>
      </c>
      <c r="N105" s="2">
        <f t="shared" si="1"/>
        <v>94</v>
      </c>
    </row>
    <row r="106" spans="1:14" s="2" customFormat="1" ht="13.5" customHeight="1" thickBot="1">
      <c r="A106" s="19" t="s">
        <v>42</v>
      </c>
      <c r="B106" s="23" t="s">
        <v>242</v>
      </c>
      <c r="C106" s="24" t="s">
        <v>243</v>
      </c>
      <c r="D106" s="24" t="s">
        <v>45</v>
      </c>
      <c r="E106" s="25">
        <v>7244.85</v>
      </c>
      <c r="F106" s="25">
        <v>8300</v>
      </c>
      <c r="G106" s="25">
        <v>72221.05</v>
      </c>
      <c r="H106" s="25">
        <v>8540</v>
      </c>
      <c r="I106" s="25">
        <v>56122.5</v>
      </c>
      <c r="J106" s="25">
        <f>($F$106/$E$106)*100</f>
        <v>114.56413866401651</v>
      </c>
      <c r="K106" s="25">
        <f>($F$106/$H$106)*100</f>
        <v>97.18969555035129</v>
      </c>
      <c r="L106" s="25">
        <f>($G$106/$I$106)*100</f>
        <v>128.68466301394272</v>
      </c>
      <c r="M106" s="25">
        <v>1</v>
      </c>
      <c r="N106" s="2">
        <f t="shared" si="1"/>
        <v>95</v>
      </c>
    </row>
    <row r="107" spans="1:14" s="2" customFormat="1" ht="13.5" customHeight="1" thickBot="1">
      <c r="A107" s="19" t="s">
        <v>42</v>
      </c>
      <c r="B107" s="23" t="s">
        <v>244</v>
      </c>
      <c r="C107" s="24" t="s">
        <v>245</v>
      </c>
      <c r="D107" s="24" t="s">
        <v>50</v>
      </c>
      <c r="E107" s="25">
        <v>56998.0595910582</v>
      </c>
      <c r="F107" s="25">
        <v>55261.2766118292</v>
      </c>
      <c r="G107" s="25">
        <v>447358.454598295</v>
      </c>
      <c r="H107" s="25">
        <v>60984.7659751973</v>
      </c>
      <c r="I107" s="25">
        <v>607742.468261998</v>
      </c>
      <c r="J107" s="25">
        <f>($F$107/$E$107)*100</f>
        <v>96.95290858725748</v>
      </c>
      <c r="K107" s="25">
        <f>($F$107/$H$107)*100</f>
        <v>90.61488673139148</v>
      </c>
      <c r="L107" s="25">
        <f>($G$107/$I$107)*100</f>
        <v>73.60987226672442</v>
      </c>
      <c r="M107" s="25">
        <v>0.760025873</v>
      </c>
      <c r="N107" s="2">
        <f t="shared" si="1"/>
        <v>96</v>
      </c>
    </row>
    <row r="108" spans="1:14" s="2" customFormat="1" ht="13.5" customHeight="1" thickBot="1">
      <c r="A108" s="19" t="s">
        <v>42</v>
      </c>
      <c r="B108" s="23" t="s">
        <v>246</v>
      </c>
      <c r="C108" s="24" t="s">
        <v>247</v>
      </c>
      <c r="D108" s="24" t="s">
        <v>115</v>
      </c>
      <c r="E108" s="25">
        <v>4.3</v>
      </c>
      <c r="F108" s="25">
        <v>3.5</v>
      </c>
      <c r="G108" s="25">
        <v>33.9</v>
      </c>
      <c r="H108" s="25">
        <v>3.7</v>
      </c>
      <c r="I108" s="25">
        <v>36.1</v>
      </c>
      <c r="J108" s="25">
        <f>($F$108/$E$108)*100</f>
        <v>81.3953488372093</v>
      </c>
      <c r="K108" s="25">
        <f>($F$108/$H$108)*100</f>
        <v>94.5945945945946</v>
      </c>
      <c r="L108" s="25">
        <f>($G$108/$I$108)*100</f>
        <v>93.90581717451522</v>
      </c>
      <c r="M108" s="25">
        <v>1</v>
      </c>
      <c r="N108" s="2">
        <f t="shared" si="1"/>
        <v>97</v>
      </c>
    </row>
    <row r="109" spans="1:14" s="2" customFormat="1" ht="13.5" customHeight="1" thickBot="1">
      <c r="A109" s="19" t="s">
        <v>42</v>
      </c>
      <c r="B109" s="23" t="s">
        <v>248</v>
      </c>
      <c r="C109" s="24" t="s">
        <v>249</v>
      </c>
      <c r="D109" s="24" t="s">
        <v>50</v>
      </c>
      <c r="E109" s="25">
        <v>4355.8</v>
      </c>
      <c r="F109" s="25">
        <v>6204</v>
      </c>
      <c r="G109" s="25">
        <v>63500.15</v>
      </c>
      <c r="H109" s="25">
        <v>9227.5</v>
      </c>
      <c r="I109" s="25">
        <v>59987.03</v>
      </c>
      <c r="J109" s="25">
        <f>($F$109/$E$109)*100</f>
        <v>142.43078194591118</v>
      </c>
      <c r="K109" s="25">
        <f>($F$109/$H$109)*100</f>
        <v>67.2338119750745</v>
      </c>
      <c r="L109" s="25">
        <f>($G$109/$I$109)*100</f>
        <v>105.85646597272778</v>
      </c>
      <c r="M109" s="25">
        <v>1</v>
      </c>
      <c r="N109" s="2">
        <f t="shared" si="1"/>
        <v>98</v>
      </c>
    </row>
    <row r="110" spans="1:14" s="2" customFormat="1" ht="13.5" customHeight="1" thickBot="1">
      <c r="A110" s="19" t="s">
        <v>42</v>
      </c>
      <c r="B110" s="23" t="s">
        <v>250</v>
      </c>
      <c r="C110" s="24" t="s">
        <v>251</v>
      </c>
      <c r="D110" s="24" t="s">
        <v>50</v>
      </c>
      <c r="E110" s="25">
        <v>75</v>
      </c>
      <c r="F110" s="25">
        <v>70</v>
      </c>
      <c r="G110" s="25">
        <v>818</v>
      </c>
      <c r="H110" s="25">
        <v>73</v>
      </c>
      <c r="I110" s="25">
        <v>751</v>
      </c>
      <c r="J110" s="25">
        <f>($F$110/$E$110)*100</f>
        <v>93.33333333333333</v>
      </c>
      <c r="K110" s="25">
        <f>($F$110/$H$110)*100</f>
        <v>95.8904109589041</v>
      </c>
      <c r="L110" s="25">
        <f>($G$110/$I$110)*100</f>
        <v>108.92143808255659</v>
      </c>
      <c r="M110" s="25">
        <v>1</v>
      </c>
      <c r="N110" s="2">
        <f t="shared" si="1"/>
        <v>99</v>
      </c>
    </row>
    <row r="111" spans="1:14" s="2" customFormat="1" ht="13.5" customHeight="1" thickBot="1">
      <c r="A111" s="19" t="s">
        <v>42</v>
      </c>
      <c r="B111" s="23" t="s">
        <v>252</v>
      </c>
      <c r="C111" s="24" t="s">
        <v>253</v>
      </c>
      <c r="D111" s="24" t="s">
        <v>50</v>
      </c>
      <c r="E111" s="25">
        <v>19586.9203276182</v>
      </c>
      <c r="F111" s="25">
        <v>20003.9867173528</v>
      </c>
      <c r="G111" s="25">
        <v>203102.93180632</v>
      </c>
      <c r="H111" s="25">
        <v>14919.3234269026</v>
      </c>
      <c r="I111" s="25">
        <v>181910.932544474</v>
      </c>
      <c r="J111" s="25">
        <f>($F$111/$E$111)*100</f>
        <v>102.12931069692728</v>
      </c>
      <c r="K111" s="25">
        <f>($F$111/$H$111)*100</f>
        <v>134.08105813485824</v>
      </c>
      <c r="L111" s="25">
        <f>($G$111/$I$111)*100</f>
        <v>111.6496567663216</v>
      </c>
      <c r="M111" s="25">
        <v>0.750000498</v>
      </c>
      <c r="N111" s="2">
        <f t="shared" si="1"/>
        <v>100</v>
      </c>
    </row>
    <row r="112" spans="1:14" s="2" customFormat="1" ht="13.5" customHeight="1" thickBot="1">
      <c r="A112" s="19" t="s">
        <v>42</v>
      </c>
      <c r="B112" s="23" t="s">
        <v>254</v>
      </c>
      <c r="C112" s="24" t="s">
        <v>255</v>
      </c>
      <c r="D112" s="24" t="s">
        <v>50</v>
      </c>
      <c r="E112" s="25">
        <v>32.8767261550068</v>
      </c>
      <c r="F112" s="25">
        <v>34.2465897447987</v>
      </c>
      <c r="G112" s="25">
        <v>512.602955300147</v>
      </c>
      <c r="H112" s="25">
        <v>58.4931752841162</v>
      </c>
      <c r="I112" s="25">
        <v>675.438640218716</v>
      </c>
      <c r="J112" s="25">
        <f>($F$112/$E$112)*100</f>
        <v>104.1666666666665</v>
      </c>
      <c r="K112" s="25">
        <f>($F$112/$H$112)*100</f>
        <v>58.54800936768147</v>
      </c>
      <c r="L112" s="25">
        <f>($G$112/$I$112)*100</f>
        <v>75.89186119617901</v>
      </c>
      <c r="M112" s="25">
        <v>0.729999693</v>
      </c>
      <c r="N112" s="2">
        <f t="shared" si="1"/>
        <v>101</v>
      </c>
    </row>
    <row r="113" spans="1:14" s="2" customFormat="1" ht="13.5" customHeight="1" thickBot="1">
      <c r="A113" s="19" t="s">
        <v>42</v>
      </c>
      <c r="B113" s="23" t="s">
        <v>256</v>
      </c>
      <c r="C113" s="24" t="s">
        <v>257</v>
      </c>
      <c r="D113" s="24" t="s">
        <v>207</v>
      </c>
      <c r="E113" s="25">
        <v>407.138873396542</v>
      </c>
      <c r="F113" s="25">
        <v>398.374631503466</v>
      </c>
      <c r="G113" s="25">
        <v>4582.09431084675</v>
      </c>
      <c r="H113" s="25"/>
      <c r="I113" s="25">
        <v>579.694336822336</v>
      </c>
      <c r="J113" s="25">
        <f>($F$113/$E$113)*100</f>
        <v>97.84735812133079</v>
      </c>
      <c r="K113" s="25" t="e">
        <f>($F$113/$H$113)*100</f>
        <v>#DIV/0!</v>
      </c>
      <c r="L113" s="25">
        <f>($G$113/$I$113)*100</f>
        <v>790.4328229190661</v>
      </c>
      <c r="M113" s="25">
        <v>1</v>
      </c>
      <c r="N113" s="2">
        <f t="shared" si="1"/>
        <v>102</v>
      </c>
    </row>
    <row r="114" spans="1:14" s="2" customFormat="1" ht="13.5" customHeight="1" thickBot="1">
      <c r="A114" s="19" t="s">
        <v>42</v>
      </c>
      <c r="B114" s="23" t="s">
        <v>258</v>
      </c>
      <c r="C114" s="24" t="s">
        <v>259</v>
      </c>
      <c r="D114" s="24" t="s">
        <v>207</v>
      </c>
      <c r="E114" s="25">
        <v>525.854513584575</v>
      </c>
      <c r="F114" s="25">
        <v>517.887020954506</v>
      </c>
      <c r="G114" s="25">
        <v>5595.59271856788</v>
      </c>
      <c r="H114" s="25">
        <v>504.993556701031</v>
      </c>
      <c r="I114" s="25">
        <v>5388.71839575714</v>
      </c>
      <c r="J114" s="25">
        <f>($F$114/$E$114)*100</f>
        <v>98.48484848484856</v>
      </c>
      <c r="K114" s="25">
        <f>($F$114/$H$114)*100</f>
        <v>102.55319381453182</v>
      </c>
      <c r="L114" s="25">
        <f>($G$114/$I$114)*100</f>
        <v>103.83902641811132</v>
      </c>
      <c r="M114" s="25">
        <v>1</v>
      </c>
      <c r="N114" s="2">
        <f t="shared" si="1"/>
        <v>103</v>
      </c>
    </row>
    <row r="115" spans="1:14" s="2" customFormat="1" ht="13.5" customHeight="1" thickBot="1">
      <c r="A115" s="19" t="s">
        <v>42</v>
      </c>
      <c r="B115" s="23" t="s">
        <v>260</v>
      </c>
      <c r="C115" s="24" t="s">
        <v>261</v>
      </c>
      <c r="D115" s="24" t="s">
        <v>115</v>
      </c>
      <c r="E115" s="25">
        <v>150</v>
      </c>
      <c r="F115" s="25">
        <v>150</v>
      </c>
      <c r="G115" s="25">
        <v>6205</v>
      </c>
      <c r="H115" s="25"/>
      <c r="I115" s="25">
        <v>141</v>
      </c>
      <c r="J115" s="25">
        <f>($F$115/$E$115)*100</f>
        <v>100</v>
      </c>
      <c r="K115" s="25" t="e">
        <f>($F$115/$H$115)*100</f>
        <v>#DIV/0!</v>
      </c>
      <c r="L115" s="25">
        <f>($G$115/$I$115)*100</f>
        <v>4400.709219858156</v>
      </c>
      <c r="M115" s="25">
        <v>1</v>
      </c>
      <c r="N115" s="2">
        <f t="shared" si="1"/>
        <v>104</v>
      </c>
    </row>
    <row r="116" spans="1:14" s="2" customFormat="1" ht="13.5" customHeight="1" thickBot="1">
      <c r="A116" s="19" t="s">
        <v>42</v>
      </c>
      <c r="B116" s="23" t="s">
        <v>262</v>
      </c>
      <c r="C116" s="24" t="s">
        <v>263</v>
      </c>
      <c r="D116" s="24" t="s">
        <v>264</v>
      </c>
      <c r="E116" s="25">
        <v>35041.0231693521</v>
      </c>
      <c r="F116" s="25">
        <v>36519.0544408815</v>
      </c>
      <c r="G116" s="25">
        <v>400908.109727197</v>
      </c>
      <c r="H116" s="25">
        <v>62637.0352122168</v>
      </c>
      <c r="I116" s="25">
        <v>708692.12271562</v>
      </c>
      <c r="J116" s="25">
        <f>($F$116/$E$116)*100</f>
        <v>104.21800260907372</v>
      </c>
      <c r="K116" s="25">
        <f>($F$116/$H$116)*100</f>
        <v>58.30265483855273</v>
      </c>
      <c r="L116" s="25">
        <f>($G$116/$I$116)*100</f>
        <v>56.57013770535039</v>
      </c>
      <c r="M116" s="25">
        <v>0.984417602</v>
      </c>
      <c r="N116" s="2">
        <f t="shared" si="1"/>
        <v>105</v>
      </c>
    </row>
    <row r="117" spans="1:14" s="2" customFormat="1" ht="13.5" customHeight="1" thickBot="1">
      <c r="A117" s="19" t="s">
        <v>42</v>
      </c>
      <c r="B117" s="23" t="s">
        <v>265</v>
      </c>
      <c r="C117" s="24" t="s">
        <v>266</v>
      </c>
      <c r="D117" s="24" t="s">
        <v>264</v>
      </c>
      <c r="E117" s="25">
        <v>76</v>
      </c>
      <c r="F117" s="25">
        <v>80</v>
      </c>
      <c r="G117" s="25">
        <v>726</v>
      </c>
      <c r="H117" s="25">
        <v>56</v>
      </c>
      <c r="I117" s="25">
        <v>224</v>
      </c>
      <c r="J117" s="25">
        <f>($F$117/$E$117)*100</f>
        <v>105.26315789473684</v>
      </c>
      <c r="K117" s="25">
        <f>($F$117/$H$117)*100</f>
        <v>142.85714285714286</v>
      </c>
      <c r="L117" s="25">
        <f>($G$117/$I$117)*100</f>
        <v>324.10714285714283</v>
      </c>
      <c r="M117" s="25">
        <v>1</v>
      </c>
      <c r="N117" s="2">
        <f t="shared" si="1"/>
        <v>106</v>
      </c>
    </row>
    <row r="118" spans="1:14" s="2" customFormat="1" ht="13.5" customHeight="1" thickBot="1">
      <c r="A118" s="19" t="s">
        <v>42</v>
      </c>
      <c r="B118" s="23" t="s">
        <v>267</v>
      </c>
      <c r="C118" s="24" t="s">
        <v>268</v>
      </c>
      <c r="D118" s="24" t="s">
        <v>50</v>
      </c>
      <c r="E118" s="25">
        <v>283.4</v>
      </c>
      <c r="F118" s="25">
        <v>290</v>
      </c>
      <c r="G118" s="25">
        <v>3505.64</v>
      </c>
      <c r="H118" s="25">
        <v>285.1</v>
      </c>
      <c r="I118" s="25">
        <v>3592.5</v>
      </c>
      <c r="J118" s="25">
        <f>($F$118/$E$118)*100</f>
        <v>102.32886379675372</v>
      </c>
      <c r="K118" s="25">
        <f>($F$118/$H$118)*100</f>
        <v>101.71869519466854</v>
      </c>
      <c r="L118" s="25">
        <f>($G$118/$I$118)*100</f>
        <v>97.58218510786361</v>
      </c>
      <c r="M118" s="25">
        <v>1</v>
      </c>
      <c r="N118" s="2">
        <f t="shared" si="1"/>
        <v>107</v>
      </c>
    </row>
    <row r="119" spans="1:14" s="2" customFormat="1" ht="13.5" customHeight="1" thickBot="1">
      <c r="A119" s="19" t="s">
        <v>42</v>
      </c>
      <c r="B119" s="23" t="s">
        <v>269</v>
      </c>
      <c r="C119" s="24" t="s">
        <v>270</v>
      </c>
      <c r="D119" s="24" t="s">
        <v>50</v>
      </c>
      <c r="E119" s="25">
        <v>157.574074034681</v>
      </c>
      <c r="F119" s="25">
        <v>164.629629588472</v>
      </c>
      <c r="G119" s="25">
        <v>1817.74629584186</v>
      </c>
      <c r="H119" s="25">
        <v>128.175925893882</v>
      </c>
      <c r="I119" s="25">
        <v>1551.58722183433</v>
      </c>
      <c r="J119" s="25">
        <f>($F$119/$E$119)*100</f>
        <v>104.47761194029808</v>
      </c>
      <c r="K119" s="25">
        <f>($F$119/$H$119)*100</f>
        <v>128.44036697247682</v>
      </c>
      <c r="L119" s="25">
        <f>($G$119/$I$119)*100</f>
        <v>117.15398723720278</v>
      </c>
      <c r="M119" s="25">
        <v>0.850393701</v>
      </c>
      <c r="N119" s="2">
        <f t="shared" si="1"/>
        <v>108</v>
      </c>
    </row>
    <row r="120" spans="1:14" s="2" customFormat="1" ht="13.5" customHeight="1" thickBot="1">
      <c r="A120" s="19" t="s">
        <v>42</v>
      </c>
      <c r="B120" s="23" t="s">
        <v>271</v>
      </c>
      <c r="C120" s="24" t="s">
        <v>272</v>
      </c>
      <c r="D120" s="24" t="s">
        <v>50</v>
      </c>
      <c r="E120" s="25">
        <v>296.5</v>
      </c>
      <c r="F120" s="25">
        <v>306.3</v>
      </c>
      <c r="G120" s="25">
        <v>3291.4</v>
      </c>
      <c r="H120" s="25">
        <v>418.5</v>
      </c>
      <c r="I120" s="25">
        <v>3704.6</v>
      </c>
      <c r="J120" s="25">
        <f>($F$120/$E$120)*100</f>
        <v>103.30522765598651</v>
      </c>
      <c r="K120" s="25">
        <f>($F$120/$H$120)*100</f>
        <v>73.1899641577061</v>
      </c>
      <c r="L120" s="25">
        <f>($G$120/$I$120)*100</f>
        <v>88.84629919559467</v>
      </c>
      <c r="M120" s="25">
        <v>1</v>
      </c>
      <c r="N120" s="2">
        <f t="shared" si="1"/>
        <v>109</v>
      </c>
    </row>
    <row r="121" spans="1:14" s="2" customFormat="1" ht="13.5" customHeight="1" thickBot="1">
      <c r="A121" s="19" t="s">
        <v>42</v>
      </c>
      <c r="B121" s="23" t="s">
        <v>273</v>
      </c>
      <c r="C121" s="24" t="s">
        <v>274</v>
      </c>
      <c r="D121" s="24" t="s">
        <v>50</v>
      </c>
      <c r="E121" s="25">
        <v>11532.3779440249</v>
      </c>
      <c r="F121" s="25">
        <v>10603.222465343</v>
      </c>
      <c r="G121" s="25">
        <v>101097.804180211</v>
      </c>
      <c r="H121" s="25">
        <v>6842.38623079319</v>
      </c>
      <c r="I121" s="25">
        <v>81211.6936014017</v>
      </c>
      <c r="J121" s="25">
        <f>($F$121/$E$121)*100</f>
        <v>91.94307121053635</v>
      </c>
      <c r="K121" s="25">
        <f>($F$121/$H$121)*100</f>
        <v>154.96381098197438</v>
      </c>
      <c r="L121" s="25">
        <f>($G$121/$I$121)*100</f>
        <v>124.4867576292807</v>
      </c>
      <c r="M121" s="25">
        <v>0.839999352</v>
      </c>
      <c r="N121" s="2">
        <f t="shared" si="1"/>
        <v>110</v>
      </c>
    </row>
    <row r="122" spans="1:14" s="2" customFormat="1" ht="13.5" customHeight="1" thickBot="1">
      <c r="A122" s="19" t="s">
        <v>42</v>
      </c>
      <c r="B122" s="23" t="s">
        <v>275</v>
      </c>
      <c r="C122" s="24" t="s">
        <v>276</v>
      </c>
      <c r="D122" s="24" t="s">
        <v>50</v>
      </c>
      <c r="E122" s="25">
        <v>3214.81099276175</v>
      </c>
      <c r="F122" s="25">
        <v>3209.87272702786</v>
      </c>
      <c r="G122" s="25">
        <v>34919.7115707627</v>
      </c>
      <c r="H122" s="25">
        <v>2271.60223758894</v>
      </c>
      <c r="I122" s="25">
        <v>23556.7621170841</v>
      </c>
      <c r="J122" s="25">
        <f>($F$122/$E$122)*100</f>
        <v>99.84639016897077</v>
      </c>
      <c r="K122" s="25">
        <f>($F$122/$H$122)*100</f>
        <v>141.3043478260874</v>
      </c>
      <c r="L122" s="25">
        <f>($G$122/$I$122)*100</f>
        <v>148.23646559404628</v>
      </c>
      <c r="M122" s="25">
        <v>0.810000963</v>
      </c>
      <c r="N122" s="2">
        <f t="shared" si="1"/>
        <v>111</v>
      </c>
    </row>
    <row r="123" spans="1:14" s="2" customFormat="1" ht="13.5" customHeight="1" thickBot="1">
      <c r="A123" s="19" t="s">
        <v>42</v>
      </c>
      <c r="B123" s="23" t="s">
        <v>277</v>
      </c>
      <c r="C123" s="24" t="s">
        <v>278</v>
      </c>
      <c r="D123" s="24" t="s">
        <v>50</v>
      </c>
      <c r="E123" s="25">
        <v>106.7</v>
      </c>
      <c r="F123" s="25">
        <v>112.03</v>
      </c>
      <c r="G123" s="25">
        <v>1643.63</v>
      </c>
      <c r="H123" s="25">
        <v>73.5</v>
      </c>
      <c r="I123" s="25">
        <v>1246</v>
      </c>
      <c r="J123" s="25">
        <f>($F$123/$E$123)*100</f>
        <v>104.99531396438613</v>
      </c>
      <c r="K123" s="25">
        <f>($F$123/$H$123)*100</f>
        <v>152.42176870748298</v>
      </c>
      <c r="L123" s="25">
        <f>($G$123/$I$123)*100</f>
        <v>131.91252006420547</v>
      </c>
      <c r="M123" s="25">
        <v>1</v>
      </c>
      <c r="N123" s="2">
        <f t="shared" si="1"/>
        <v>112</v>
      </c>
    </row>
    <row r="124" spans="1:14" s="2" customFormat="1" ht="13.5" customHeight="1" thickBot="1">
      <c r="A124" s="19" t="s">
        <v>42</v>
      </c>
      <c r="B124" s="23" t="s">
        <v>279</v>
      </c>
      <c r="C124" s="24" t="s">
        <v>280</v>
      </c>
      <c r="D124" s="24" t="s">
        <v>50</v>
      </c>
      <c r="E124" s="25">
        <v>658.193426987105</v>
      </c>
      <c r="F124" s="25">
        <v>676.526731980205</v>
      </c>
      <c r="G124" s="25">
        <v>5134.85317348391</v>
      </c>
      <c r="H124" s="25">
        <v>212.499671510924</v>
      </c>
      <c r="I124" s="25">
        <v>7076.00295056766</v>
      </c>
      <c r="J124" s="25">
        <f>($F$124/$E$124)*100</f>
        <v>102.78539776324129</v>
      </c>
      <c r="K124" s="25">
        <f>($F$124/$H$124)*100</f>
        <v>318.3660130718963</v>
      </c>
      <c r="L124" s="25">
        <f>($G$124/$I$124)*100</f>
        <v>72.56714291041915</v>
      </c>
      <c r="M124" s="25">
        <v>0.720001113</v>
      </c>
      <c r="N124" s="2">
        <f t="shared" si="1"/>
        <v>113</v>
      </c>
    </row>
    <row r="125" spans="1:14" s="2" customFormat="1" ht="13.5" customHeight="1" thickBot="1">
      <c r="A125" s="19" t="s">
        <v>42</v>
      </c>
      <c r="B125" s="23" t="s">
        <v>281</v>
      </c>
      <c r="C125" s="24" t="s">
        <v>282</v>
      </c>
      <c r="D125" s="24" t="s">
        <v>207</v>
      </c>
      <c r="E125" s="25"/>
      <c r="F125" s="25"/>
      <c r="G125" s="25">
        <v>10629.8835911338</v>
      </c>
      <c r="H125" s="25"/>
      <c r="I125" s="25">
        <v>901.057152296003</v>
      </c>
      <c r="J125" s="25" t="e">
        <f>($F$125/$E$125)*100</f>
        <v>#DIV/0!</v>
      </c>
      <c r="K125" s="25" t="e">
        <f>($F$125/$H$125)*100</f>
        <v>#DIV/0!</v>
      </c>
      <c r="L125" s="25">
        <f>($G$125/$I$125)*100</f>
        <v>1179.712470407406</v>
      </c>
      <c r="M125" s="25">
        <v>1</v>
      </c>
      <c r="N125" s="2">
        <f t="shared" si="1"/>
        <v>114</v>
      </c>
    </row>
    <row r="126" spans="1:14" s="2" customFormat="1" ht="13.5" customHeight="1" thickBot="1">
      <c r="A126" s="19" t="s">
        <v>42</v>
      </c>
      <c r="B126" s="23" t="s">
        <v>283</v>
      </c>
      <c r="C126" s="24" t="s">
        <v>284</v>
      </c>
      <c r="D126" s="24" t="s">
        <v>285</v>
      </c>
      <c r="E126" s="25">
        <v>42502948</v>
      </c>
      <c r="F126" s="25">
        <v>37940884</v>
      </c>
      <c r="G126" s="25">
        <v>435675327</v>
      </c>
      <c r="H126" s="25">
        <v>40665347</v>
      </c>
      <c r="I126" s="25">
        <v>395548998</v>
      </c>
      <c r="J126" s="25">
        <f>($F$126/$E$126)*100</f>
        <v>89.26647629242093</v>
      </c>
      <c r="K126" s="25">
        <f>($F$126/$H$126)*100</f>
        <v>93.30028340837715</v>
      </c>
      <c r="L126" s="25">
        <f>($G$126/$I$126)*100</f>
        <v>110.14446483315324</v>
      </c>
      <c r="M126" s="25">
        <v>1</v>
      </c>
      <c r="N126" s="2">
        <f t="shared" si="1"/>
        <v>115</v>
      </c>
    </row>
    <row r="127" spans="1:14" s="2" customFormat="1" ht="13.5" customHeight="1" thickBot="1">
      <c r="A127" s="19" t="s">
        <v>42</v>
      </c>
      <c r="B127" s="23" t="s">
        <v>286</v>
      </c>
      <c r="C127" s="24" t="s">
        <v>287</v>
      </c>
      <c r="D127" s="24" t="s">
        <v>285</v>
      </c>
      <c r="E127" s="25">
        <v>1685.8154448454</v>
      </c>
      <c r="F127" s="25">
        <v>1748.71062466641</v>
      </c>
      <c r="G127" s="25">
        <v>14696.4695805699</v>
      </c>
      <c r="H127" s="25">
        <v>1398.29462280648</v>
      </c>
      <c r="I127" s="25">
        <v>13273.1291986562</v>
      </c>
      <c r="J127" s="25">
        <f>($F$127/$E$127)*100</f>
        <v>103.73084610259802</v>
      </c>
      <c r="K127" s="25">
        <f>($F$127/$H$127)*100</f>
        <v>125.06024096385491</v>
      </c>
      <c r="L127" s="25">
        <f>($G$127/$I$127)*100</f>
        <v>110.72347266880973</v>
      </c>
      <c r="M127" s="25">
        <v>0.890370298</v>
      </c>
      <c r="N127" s="2">
        <f t="shared" si="1"/>
        <v>116</v>
      </c>
    </row>
    <row r="128" spans="1:14" s="2" customFormat="1" ht="13.5" customHeight="1" thickBot="1">
      <c r="A128" s="19" t="s">
        <v>42</v>
      </c>
      <c r="B128" s="23" t="s">
        <v>288</v>
      </c>
      <c r="C128" s="24" t="s">
        <v>289</v>
      </c>
      <c r="D128" s="24" t="s">
        <v>290</v>
      </c>
      <c r="E128" s="25">
        <v>40.7692315218935</v>
      </c>
      <c r="F128" s="25">
        <v>41.5384623053255</v>
      </c>
      <c r="G128" s="25">
        <v>449.846162151006</v>
      </c>
      <c r="H128" s="25">
        <v>40.4615392085207</v>
      </c>
      <c r="I128" s="25">
        <v>455.384623791716</v>
      </c>
      <c r="J128" s="25">
        <f>($F$128/$E$128)*100</f>
        <v>101.88679245283029</v>
      </c>
      <c r="K128" s="25">
        <f>($F$128/$H$128)*100</f>
        <v>102.66159695817507</v>
      </c>
      <c r="L128" s="25">
        <f>($G$128/$I$128)*100</f>
        <v>98.78378378378379</v>
      </c>
      <c r="M128" s="25">
        <v>0.649999988</v>
      </c>
      <c r="N128" s="2">
        <f t="shared" si="1"/>
        <v>117</v>
      </c>
    </row>
    <row r="129" spans="1:14" s="2" customFormat="1" ht="13.5" customHeight="1" thickBot="1">
      <c r="A129" s="19" t="s">
        <v>42</v>
      </c>
      <c r="B129" s="23" t="s">
        <v>291</v>
      </c>
      <c r="C129" s="24" t="s">
        <v>292</v>
      </c>
      <c r="D129" s="24" t="s">
        <v>290</v>
      </c>
      <c r="E129" s="25">
        <v>614.862107956116</v>
      </c>
      <c r="F129" s="25">
        <v>608.10538149506</v>
      </c>
      <c r="G129" s="25">
        <v>5832.40628118373</v>
      </c>
      <c r="H129" s="25">
        <v>555.402915098821</v>
      </c>
      <c r="I129" s="25">
        <v>5766.19036186538</v>
      </c>
      <c r="J129" s="25">
        <f>($F$129/$E$129)*100</f>
        <v>98.90109890109893</v>
      </c>
      <c r="K129" s="25">
        <f>($F$129/$H$129)*100</f>
        <v>109.4890510948906</v>
      </c>
      <c r="L129" s="25">
        <f>($G$129/$I$129)*100</f>
        <v>101.14834778532926</v>
      </c>
      <c r="M129" s="25">
        <v>0.740003318</v>
      </c>
      <c r="N129" s="2">
        <f t="shared" si="1"/>
        <v>118</v>
      </c>
    </row>
    <row r="130" spans="1:14" s="2" customFormat="1" ht="13.5" customHeight="1" thickBot="1">
      <c r="A130" s="19" t="s">
        <v>42</v>
      </c>
      <c r="B130" s="23" t="s">
        <v>293</v>
      </c>
      <c r="C130" s="24" t="s">
        <v>294</v>
      </c>
      <c r="D130" s="24" t="s">
        <v>50</v>
      </c>
      <c r="E130" s="25">
        <v>3590</v>
      </c>
      <c r="F130" s="25">
        <v>3700</v>
      </c>
      <c r="G130" s="25">
        <v>37027</v>
      </c>
      <c r="H130" s="25">
        <v>3510</v>
      </c>
      <c r="I130" s="25">
        <v>33098</v>
      </c>
      <c r="J130" s="25">
        <f>($F$130/$E$130)*100</f>
        <v>103.06406685236769</v>
      </c>
      <c r="K130" s="25">
        <f>($F$130/$H$130)*100</f>
        <v>105.41310541310543</v>
      </c>
      <c r="L130" s="25">
        <f>($G$130/$I$130)*100</f>
        <v>111.87080790380084</v>
      </c>
      <c r="M130" s="25">
        <v>1</v>
      </c>
      <c r="N130" s="2">
        <f t="shared" si="1"/>
        <v>119</v>
      </c>
    </row>
    <row r="131" spans="1:14" s="2" customFormat="1" ht="13.5" customHeight="1" thickBot="1">
      <c r="A131" s="19" t="s">
        <v>42</v>
      </c>
      <c r="B131" s="23" t="s">
        <v>295</v>
      </c>
      <c r="C131" s="24" t="s">
        <v>296</v>
      </c>
      <c r="D131" s="24" t="s">
        <v>50</v>
      </c>
      <c r="E131" s="25">
        <v>3590.40972931174</v>
      </c>
      <c r="F131" s="25">
        <v>3308.21804513081</v>
      </c>
      <c r="G131" s="25">
        <v>39624.643964163</v>
      </c>
      <c r="H131" s="25">
        <v>2693.14976261994</v>
      </c>
      <c r="I131" s="25">
        <v>35912.3164683848</v>
      </c>
      <c r="J131" s="25">
        <f>($F$131/$E$131)*100</f>
        <v>92.14040442579169</v>
      </c>
      <c r="K131" s="25">
        <f>($F$131/$H$131)*100</f>
        <v>122.83825025432384</v>
      </c>
      <c r="L131" s="25">
        <f>($G$131/$I$131)*100</f>
        <v>110.33719865730835</v>
      </c>
      <c r="M131" s="25">
        <v>0.73000025</v>
      </c>
      <c r="N131" s="2">
        <f t="shared" si="1"/>
        <v>120</v>
      </c>
    </row>
    <row r="132" spans="1:14" s="2" customFormat="1" ht="13.5" customHeight="1" thickBot="1">
      <c r="A132" s="19" t="s">
        <v>42</v>
      </c>
      <c r="B132" s="23" t="s">
        <v>297</v>
      </c>
      <c r="C132" s="24" t="s">
        <v>298</v>
      </c>
      <c r="D132" s="24" t="s">
        <v>50</v>
      </c>
      <c r="E132" s="25">
        <v>220</v>
      </c>
      <c r="F132" s="25">
        <v>230</v>
      </c>
      <c r="G132" s="25">
        <v>2591</v>
      </c>
      <c r="H132" s="25">
        <v>236</v>
      </c>
      <c r="I132" s="25">
        <v>2516</v>
      </c>
      <c r="J132" s="25">
        <f>($F$132/$E$132)*100</f>
        <v>104.54545454545455</v>
      </c>
      <c r="K132" s="25">
        <f>($F$132/$H$132)*100</f>
        <v>97.45762711864407</v>
      </c>
      <c r="L132" s="25">
        <f>($G$132/$I$132)*100</f>
        <v>102.98092209856915</v>
      </c>
      <c r="M132" s="25">
        <v>1</v>
      </c>
      <c r="N132" s="2">
        <f t="shared" si="1"/>
        <v>121</v>
      </c>
    </row>
    <row r="133" spans="1:14" s="2" customFormat="1" ht="13.5" customHeight="1" thickBot="1">
      <c r="A133" s="19" t="s">
        <v>42</v>
      </c>
      <c r="B133" s="23" t="s">
        <v>299</v>
      </c>
      <c r="C133" s="24" t="s">
        <v>300</v>
      </c>
      <c r="D133" s="24" t="s">
        <v>115</v>
      </c>
      <c r="E133" s="25"/>
      <c r="F133" s="25"/>
      <c r="G133" s="25">
        <v>599</v>
      </c>
      <c r="H133" s="25"/>
      <c r="I133" s="25"/>
      <c r="J133" s="25" t="e">
        <f>($F$133/$E$133)*100</f>
        <v>#DIV/0!</v>
      </c>
      <c r="K133" s="25" t="e">
        <f>($F$133/$H$133)*100</f>
        <v>#DIV/0!</v>
      </c>
      <c r="L133" s="25" t="e">
        <f>($G$133/$I$133)*100</f>
        <v>#DIV/0!</v>
      </c>
      <c r="M133" s="25">
        <v>1</v>
      </c>
      <c r="N133" s="2">
        <f t="shared" si="1"/>
        <v>122</v>
      </c>
    </row>
    <row r="134" spans="1:14" s="2" customFormat="1" ht="13.5" customHeight="1" thickBot="1">
      <c r="A134" s="19" t="s">
        <v>42</v>
      </c>
      <c r="B134" s="23" t="s">
        <v>301</v>
      </c>
      <c r="C134" s="24" t="s">
        <v>302</v>
      </c>
      <c r="D134" s="24" t="s">
        <v>115</v>
      </c>
      <c r="E134" s="25">
        <v>1661.05</v>
      </c>
      <c r="F134" s="25">
        <v>1700</v>
      </c>
      <c r="G134" s="25">
        <v>18060.05</v>
      </c>
      <c r="H134" s="25">
        <v>2327</v>
      </c>
      <c r="I134" s="25">
        <v>40708.02</v>
      </c>
      <c r="J134" s="25">
        <f>($F$134/$E$134)*100</f>
        <v>102.34490232082116</v>
      </c>
      <c r="K134" s="25">
        <f>($F$134/$H$134)*100</f>
        <v>73.0554361839278</v>
      </c>
      <c r="L134" s="25">
        <f>($G$134/$I$134)*100</f>
        <v>44.3648450600152</v>
      </c>
      <c r="M134" s="25">
        <v>1</v>
      </c>
      <c r="N134" s="2">
        <f t="shared" si="1"/>
        <v>123</v>
      </c>
    </row>
    <row r="135" spans="1:14" s="2" customFormat="1" ht="13.5" customHeight="1" thickBot="1">
      <c r="A135" s="19" t="s">
        <v>42</v>
      </c>
      <c r="B135" s="23" t="s">
        <v>303</v>
      </c>
      <c r="C135" s="24" t="s">
        <v>304</v>
      </c>
      <c r="D135" s="24" t="s">
        <v>115</v>
      </c>
      <c r="E135" s="25">
        <v>831</v>
      </c>
      <c r="F135" s="25">
        <v>750</v>
      </c>
      <c r="G135" s="25">
        <v>6060</v>
      </c>
      <c r="H135" s="25">
        <v>658</v>
      </c>
      <c r="I135" s="25">
        <v>6352</v>
      </c>
      <c r="J135" s="25">
        <f>($F$135/$E$135)*100</f>
        <v>90.25270758122743</v>
      </c>
      <c r="K135" s="25">
        <f>($F$135/$H$135)*100</f>
        <v>113.98176291793314</v>
      </c>
      <c r="L135" s="25">
        <f>($G$135/$I$135)*100</f>
        <v>95.40302267002518</v>
      </c>
      <c r="M135" s="25">
        <v>1</v>
      </c>
      <c r="N135" s="2">
        <f t="shared" si="1"/>
        <v>124</v>
      </c>
    </row>
    <row r="136" spans="1:14" s="2" customFormat="1" ht="13.5" customHeight="1" thickBot="1">
      <c r="A136" s="19" t="s">
        <v>42</v>
      </c>
      <c r="B136" s="23" t="s">
        <v>305</v>
      </c>
      <c r="C136" s="24" t="s">
        <v>306</v>
      </c>
      <c r="D136" s="24" t="s">
        <v>264</v>
      </c>
      <c r="E136" s="25">
        <v>60001</v>
      </c>
      <c r="F136" s="25">
        <v>70000</v>
      </c>
      <c r="G136" s="25">
        <v>715542</v>
      </c>
      <c r="H136" s="25">
        <v>74292</v>
      </c>
      <c r="I136" s="25">
        <v>785796</v>
      </c>
      <c r="J136" s="25">
        <f>($F$136/$E$136)*100</f>
        <v>116.6647222546291</v>
      </c>
      <c r="K136" s="25">
        <f>($F$136/$H$136)*100</f>
        <v>94.22279653260108</v>
      </c>
      <c r="L136" s="25">
        <f>($G$136/$I$136)*100</f>
        <v>91.0595116289724</v>
      </c>
      <c r="M136" s="25">
        <v>1</v>
      </c>
      <c r="N136" s="2">
        <f t="shared" si="1"/>
        <v>125</v>
      </c>
    </row>
    <row r="137" spans="1:14" s="2" customFormat="1" ht="13.5" customHeight="1" thickBot="1">
      <c r="A137" s="19" t="s">
        <v>42</v>
      </c>
      <c r="B137" s="23" t="s">
        <v>307</v>
      </c>
      <c r="C137" s="24" t="s">
        <v>308</v>
      </c>
      <c r="D137" s="24" t="s">
        <v>264</v>
      </c>
      <c r="E137" s="25">
        <v>65991.6468145673</v>
      </c>
      <c r="F137" s="25">
        <v>64380.0662098155</v>
      </c>
      <c r="G137" s="25">
        <v>538401.606335126</v>
      </c>
      <c r="H137" s="25">
        <v>59586.3770693583</v>
      </c>
      <c r="I137" s="25">
        <v>601438.513268871</v>
      </c>
      <c r="J137" s="25">
        <f>($F$137/$E$137)*100</f>
        <v>97.55790212467306</v>
      </c>
      <c r="K137" s="25">
        <f>($F$137/$H$137)*100</f>
        <v>108.04494143833811</v>
      </c>
      <c r="L137" s="25">
        <f>($G$137/$I$137)*100</f>
        <v>89.51897732801747</v>
      </c>
      <c r="M137" s="25">
        <v>0.949999023</v>
      </c>
      <c r="N137" s="2">
        <f t="shared" si="1"/>
        <v>126</v>
      </c>
    </row>
    <row r="138" spans="1:14" s="2" customFormat="1" ht="13.5" customHeight="1" thickBot="1">
      <c r="A138" s="19" t="s">
        <v>42</v>
      </c>
      <c r="B138" s="23" t="s">
        <v>309</v>
      </c>
      <c r="C138" s="24" t="s">
        <v>310</v>
      </c>
      <c r="D138" s="24" t="s">
        <v>285</v>
      </c>
      <c r="E138" s="25">
        <v>372.463065257679</v>
      </c>
      <c r="F138" s="25">
        <v>372.463065257679</v>
      </c>
      <c r="G138" s="25">
        <v>2946.36677856614</v>
      </c>
      <c r="H138" s="25">
        <v>310.385887714732</v>
      </c>
      <c r="I138" s="25">
        <v>2448.59978086067</v>
      </c>
      <c r="J138" s="25">
        <f>($F$138/$E$138)*100</f>
        <v>100</v>
      </c>
      <c r="K138" s="25">
        <f>($F$138/$H$138)*100</f>
        <v>120.00000000000017</v>
      </c>
      <c r="L138" s="25">
        <f>($G$138/$I$138)*100</f>
        <v>120.32863849765224</v>
      </c>
      <c r="M138" s="25">
        <v>0.86988491</v>
      </c>
      <c r="N138" s="2">
        <f t="shared" si="1"/>
        <v>127</v>
      </c>
    </row>
    <row r="139" spans="1:14" s="2" customFormat="1" ht="13.5" customHeight="1" thickBot="1">
      <c r="A139" s="19" t="s">
        <v>42</v>
      </c>
      <c r="B139" s="23" t="s">
        <v>311</v>
      </c>
      <c r="C139" s="24" t="s">
        <v>312</v>
      </c>
      <c r="D139" s="24" t="s">
        <v>207</v>
      </c>
      <c r="E139" s="25">
        <v>36205.6728878254</v>
      </c>
      <c r="F139" s="25">
        <v>36864.4767628781</v>
      </c>
      <c r="G139" s="25">
        <v>447928.187924983</v>
      </c>
      <c r="H139" s="25">
        <v>32319.8398593876</v>
      </c>
      <c r="I139" s="25">
        <v>369001.894617711</v>
      </c>
      <c r="J139" s="25">
        <f>($F$139/$E$139)*100</f>
        <v>101.81961505616495</v>
      </c>
      <c r="K139" s="25">
        <f>($F$139/$H$139)*100</f>
        <v>114.06144623012563</v>
      </c>
      <c r="L139" s="25">
        <f>($G$139/$I$139)*100</f>
        <v>121.3891295569201</v>
      </c>
      <c r="M139" s="25">
        <v>0.670000752</v>
      </c>
      <c r="N139" s="2">
        <f t="shared" si="1"/>
        <v>128</v>
      </c>
    </row>
    <row r="140" spans="1:14" s="2" customFormat="1" ht="13.5" customHeight="1" thickBot="1">
      <c r="A140" s="19" t="s">
        <v>42</v>
      </c>
      <c r="B140" s="23" t="s">
        <v>313</v>
      </c>
      <c r="C140" s="24" t="s">
        <v>314</v>
      </c>
      <c r="D140" s="24" t="s">
        <v>264</v>
      </c>
      <c r="E140" s="25">
        <v>125264</v>
      </c>
      <c r="F140" s="25">
        <v>130000</v>
      </c>
      <c r="G140" s="25">
        <v>1164054</v>
      </c>
      <c r="H140" s="25">
        <v>129068</v>
      </c>
      <c r="I140" s="25">
        <v>1454711</v>
      </c>
      <c r="J140" s="25">
        <f>($F$140/$E$140)*100</f>
        <v>103.78081491889131</v>
      </c>
      <c r="K140" s="25">
        <f>($F$140/$H$140)*100</f>
        <v>100.722099978306</v>
      </c>
      <c r="L140" s="25">
        <f>($G$140/$I$140)*100</f>
        <v>80.01960526867535</v>
      </c>
      <c r="M140" s="25">
        <v>1</v>
      </c>
      <c r="N140" s="2">
        <f t="shared" si="1"/>
        <v>129</v>
      </c>
    </row>
    <row r="141" spans="1:14" s="2" customFormat="1" ht="13.5" customHeight="1" thickBot="1">
      <c r="A141" s="19" t="s">
        <v>42</v>
      </c>
      <c r="B141" s="23" t="s">
        <v>315</v>
      </c>
      <c r="C141" s="24" t="s">
        <v>316</v>
      </c>
      <c r="D141" s="24" t="s">
        <v>264</v>
      </c>
      <c r="E141" s="25">
        <v>681503</v>
      </c>
      <c r="F141" s="25">
        <v>699621</v>
      </c>
      <c r="G141" s="25">
        <v>5792676</v>
      </c>
      <c r="H141" s="25">
        <v>371395</v>
      </c>
      <c r="I141" s="25">
        <v>5451713</v>
      </c>
      <c r="J141" s="25">
        <f>($F$141/$E$141)*100</f>
        <v>102.6585356190655</v>
      </c>
      <c r="K141" s="25">
        <f>($F$141/$H$141)*100</f>
        <v>188.3765263398807</v>
      </c>
      <c r="L141" s="25">
        <f>($G$141/$I$141)*100</f>
        <v>106.25423605387884</v>
      </c>
      <c r="M141" s="25">
        <v>1</v>
      </c>
      <c r="N141" s="2">
        <f t="shared" si="1"/>
        <v>130</v>
      </c>
    </row>
    <row r="142" spans="1:14" s="2" customFormat="1" ht="13.5" customHeight="1" thickBot="1">
      <c r="A142" s="19" t="s">
        <v>42</v>
      </c>
      <c r="B142" s="23" t="s">
        <v>317</v>
      </c>
      <c r="C142" s="24" t="s">
        <v>318</v>
      </c>
      <c r="D142" s="24" t="s">
        <v>264</v>
      </c>
      <c r="E142" s="25">
        <v>734283</v>
      </c>
      <c r="F142" s="25">
        <v>740764</v>
      </c>
      <c r="G142" s="25">
        <v>5811338</v>
      </c>
      <c r="H142" s="25">
        <v>549338</v>
      </c>
      <c r="I142" s="25">
        <v>5513220</v>
      </c>
      <c r="J142" s="25">
        <f>($F$142/$E$142)*100</f>
        <v>100.88262972178302</v>
      </c>
      <c r="K142" s="25">
        <f>($F$142/$H$142)*100</f>
        <v>134.84666999188113</v>
      </c>
      <c r="L142" s="25">
        <f>($G$142/$I$142)*100</f>
        <v>105.40733001766662</v>
      </c>
      <c r="M142" s="25">
        <v>1</v>
      </c>
      <c r="N142" s="2">
        <f aca="true" t="shared" si="2" ref="N142:N159">N141+1</f>
        <v>131</v>
      </c>
    </row>
    <row r="143" spans="1:14" s="2" customFormat="1" ht="13.5" customHeight="1" thickBot="1">
      <c r="A143" s="19" t="s">
        <v>42</v>
      </c>
      <c r="B143" s="23" t="s">
        <v>319</v>
      </c>
      <c r="C143" s="24" t="s">
        <v>320</v>
      </c>
      <c r="D143" s="24" t="s">
        <v>264</v>
      </c>
      <c r="E143" s="25">
        <v>874764.863493264</v>
      </c>
      <c r="F143" s="25">
        <v>876623.304899652</v>
      </c>
      <c r="G143" s="25">
        <v>7040920.20314549</v>
      </c>
      <c r="H143" s="25">
        <v>355029.841081974</v>
      </c>
      <c r="I143" s="25">
        <v>3359458.16669368</v>
      </c>
      <c r="J143" s="25">
        <f>($F$143/$E$143)*100</f>
        <v>100.21245039483715</v>
      </c>
      <c r="K143" s="25">
        <f>($F$143/$H$143)*100</f>
        <v>246.91538666949566</v>
      </c>
      <c r="L143" s="25">
        <f>($G$143/$I$143)*100</f>
        <v>209.58499418002992</v>
      </c>
      <c r="M143" s="25">
        <v>0.770000063</v>
      </c>
      <c r="N143" s="2">
        <f t="shared" si="2"/>
        <v>132</v>
      </c>
    </row>
    <row r="144" spans="1:14" s="2" customFormat="1" ht="13.5" customHeight="1" thickBot="1">
      <c r="A144" s="19" t="s">
        <v>42</v>
      </c>
      <c r="B144" s="23" t="s">
        <v>321</v>
      </c>
      <c r="C144" s="24" t="s">
        <v>322</v>
      </c>
      <c r="D144" s="24" t="s">
        <v>264</v>
      </c>
      <c r="E144" s="25">
        <v>358922</v>
      </c>
      <c r="F144" s="25">
        <v>313290</v>
      </c>
      <c r="G144" s="25">
        <v>3138549</v>
      </c>
      <c r="H144" s="25">
        <v>305546</v>
      </c>
      <c r="I144" s="25">
        <v>2957658</v>
      </c>
      <c r="J144" s="25">
        <f>($F$144/$E$144)*100</f>
        <v>87.28637419829379</v>
      </c>
      <c r="K144" s="25">
        <f>($F$144/$H$144)*100</f>
        <v>102.53447926007868</v>
      </c>
      <c r="L144" s="25">
        <f>($G$144/$I$144)*100</f>
        <v>106.11602152784398</v>
      </c>
      <c r="M144" s="25">
        <v>1</v>
      </c>
      <c r="N144" s="2">
        <f t="shared" si="2"/>
        <v>133</v>
      </c>
    </row>
    <row r="145" spans="1:14" s="2" customFormat="1" ht="13.5" customHeight="1" thickBot="1">
      <c r="A145" s="19" t="s">
        <v>42</v>
      </c>
      <c r="B145" s="23" t="s">
        <v>323</v>
      </c>
      <c r="C145" s="24" t="s">
        <v>324</v>
      </c>
      <c r="D145" s="24" t="s">
        <v>115</v>
      </c>
      <c r="E145" s="25">
        <v>29.2618856023368</v>
      </c>
      <c r="F145" s="25">
        <v>29.1666475694569</v>
      </c>
      <c r="G145" s="25">
        <v>354.595005919937</v>
      </c>
      <c r="H145" s="25">
        <v>21.714271496608</v>
      </c>
      <c r="I145" s="25">
        <v>402.475926950286</v>
      </c>
      <c r="J145" s="25">
        <f>($F$145/$E$145)*100</f>
        <v>99.67453213995103</v>
      </c>
      <c r="K145" s="25">
        <f>($F$145/$H$145)*100</f>
        <v>134.32017543859595</v>
      </c>
      <c r="L145" s="25">
        <f>($G$145/$I$145)*100</f>
        <v>88.10340747752021</v>
      </c>
      <c r="M145" s="25">
        <v>0.84000055</v>
      </c>
      <c r="N145" s="2">
        <f t="shared" si="2"/>
        <v>134</v>
      </c>
    </row>
    <row r="146" spans="1:14" s="2" customFormat="1" ht="13.5" customHeight="1" thickBot="1">
      <c r="A146" s="19" t="s">
        <v>42</v>
      </c>
      <c r="B146" s="23" t="s">
        <v>325</v>
      </c>
      <c r="C146" s="24" t="s">
        <v>326</v>
      </c>
      <c r="D146" s="24" t="s">
        <v>115</v>
      </c>
      <c r="E146" s="25">
        <v>3431</v>
      </c>
      <c r="F146" s="25">
        <v>3001</v>
      </c>
      <c r="G146" s="25">
        <v>30241</v>
      </c>
      <c r="H146" s="25">
        <v>2462</v>
      </c>
      <c r="I146" s="25">
        <v>25877.2</v>
      </c>
      <c r="J146" s="25">
        <f>($F$146/$E$146)*100</f>
        <v>87.46721072573594</v>
      </c>
      <c r="K146" s="25">
        <f>($F$146/$H$146)*100</f>
        <v>121.8927701056052</v>
      </c>
      <c r="L146" s="25">
        <f>($G$146/$I$146)*100</f>
        <v>116.8634937319339</v>
      </c>
      <c r="M146" s="25">
        <v>1</v>
      </c>
      <c r="N146" s="2">
        <f t="shared" si="2"/>
        <v>135</v>
      </c>
    </row>
    <row r="147" spans="1:14" s="2" customFormat="1" ht="13.5" customHeight="1" thickBot="1">
      <c r="A147" s="19" t="s">
        <v>42</v>
      </c>
      <c r="B147" s="23" t="s">
        <v>327</v>
      </c>
      <c r="C147" s="24" t="s">
        <v>328</v>
      </c>
      <c r="D147" s="24" t="s">
        <v>285</v>
      </c>
      <c r="E147" s="25">
        <v>3578</v>
      </c>
      <c r="F147" s="25">
        <v>3610</v>
      </c>
      <c r="G147" s="25">
        <v>35309</v>
      </c>
      <c r="H147" s="25">
        <v>3683</v>
      </c>
      <c r="I147" s="25">
        <v>44447</v>
      </c>
      <c r="J147" s="25">
        <f>($F$147/$E$147)*100</f>
        <v>100.89435438792623</v>
      </c>
      <c r="K147" s="25">
        <f>($F$147/$H$147)*100</f>
        <v>98.01792017377137</v>
      </c>
      <c r="L147" s="25">
        <f>($G$147/$I$147)*100</f>
        <v>79.44068216077575</v>
      </c>
      <c r="M147" s="25">
        <v>1</v>
      </c>
      <c r="N147" s="2">
        <f t="shared" si="2"/>
        <v>136</v>
      </c>
    </row>
    <row r="148" spans="1:14" s="2" customFormat="1" ht="13.5" customHeight="1" thickBot="1">
      <c r="A148" s="19" t="s">
        <v>42</v>
      </c>
      <c r="B148" s="23" t="s">
        <v>329</v>
      </c>
      <c r="C148" s="24" t="s">
        <v>330</v>
      </c>
      <c r="D148" s="24" t="s">
        <v>285</v>
      </c>
      <c r="E148" s="25">
        <v>1230</v>
      </c>
      <c r="F148" s="25">
        <v>500</v>
      </c>
      <c r="G148" s="25">
        <v>11074</v>
      </c>
      <c r="H148" s="25">
        <v>1072</v>
      </c>
      <c r="I148" s="25">
        <v>24253</v>
      </c>
      <c r="J148" s="25">
        <f>($F$148/$E$148)*100</f>
        <v>40.65040650406504</v>
      </c>
      <c r="K148" s="25">
        <f>($F$148/$H$148)*100</f>
        <v>46.64179104477612</v>
      </c>
      <c r="L148" s="25">
        <f>($G$148/$I$148)*100</f>
        <v>45.66033068074053</v>
      </c>
      <c r="M148" s="25">
        <v>1</v>
      </c>
      <c r="N148" s="2">
        <f t="shared" si="2"/>
        <v>137</v>
      </c>
    </row>
    <row r="149" spans="1:14" s="2" customFormat="1" ht="13.5" customHeight="1" thickBot="1">
      <c r="A149" s="19" t="s">
        <v>42</v>
      </c>
      <c r="B149" s="23" t="s">
        <v>331</v>
      </c>
      <c r="C149" s="24" t="s">
        <v>332</v>
      </c>
      <c r="D149" s="24" t="s">
        <v>285</v>
      </c>
      <c r="E149" s="25">
        <v>275050</v>
      </c>
      <c r="F149" s="25">
        <v>285787</v>
      </c>
      <c r="G149" s="25">
        <v>2560034.37</v>
      </c>
      <c r="H149" s="25">
        <v>197454</v>
      </c>
      <c r="I149" s="25">
        <v>2691996</v>
      </c>
      <c r="J149" s="25">
        <f>($F$149/$E$149)*100</f>
        <v>103.90365388111253</v>
      </c>
      <c r="K149" s="25">
        <f>($F$149/$H$149)*100</f>
        <v>144.73598914177478</v>
      </c>
      <c r="L149" s="25">
        <f>($G$149/$I$149)*100</f>
        <v>95.09800051708844</v>
      </c>
      <c r="M149" s="25">
        <v>1</v>
      </c>
      <c r="N149" s="2">
        <f t="shared" si="2"/>
        <v>138</v>
      </c>
    </row>
    <row r="150" spans="1:14" s="2" customFormat="1" ht="13.5" customHeight="1" thickBot="1">
      <c r="A150" s="19" t="s">
        <v>42</v>
      </c>
      <c r="B150" s="23" t="s">
        <v>333</v>
      </c>
      <c r="C150" s="24" t="s">
        <v>334</v>
      </c>
      <c r="D150" s="24" t="s">
        <v>285</v>
      </c>
      <c r="E150" s="25">
        <v>110565</v>
      </c>
      <c r="F150" s="25">
        <v>115362</v>
      </c>
      <c r="G150" s="25">
        <v>1202385</v>
      </c>
      <c r="H150" s="25">
        <v>133345</v>
      </c>
      <c r="I150" s="25">
        <v>1505464</v>
      </c>
      <c r="J150" s="25">
        <f>($F$150/$E$150)*100</f>
        <v>104.33862433862433</v>
      </c>
      <c r="K150" s="25">
        <f>($F$150/$H$150)*100</f>
        <v>86.51393003112227</v>
      </c>
      <c r="L150" s="25">
        <f>($G$150/$I$150)*100</f>
        <v>79.86806725368392</v>
      </c>
      <c r="M150" s="25">
        <v>1</v>
      </c>
      <c r="N150" s="2">
        <f t="shared" si="2"/>
        <v>139</v>
      </c>
    </row>
    <row r="151" spans="1:14" s="2" customFormat="1" ht="13.5" customHeight="1" thickBot="1">
      <c r="A151" s="19" t="s">
        <v>42</v>
      </c>
      <c r="B151" s="23" t="s">
        <v>335</v>
      </c>
      <c r="C151" s="24" t="s">
        <v>336</v>
      </c>
      <c r="D151" s="24" t="s">
        <v>285</v>
      </c>
      <c r="E151" s="25">
        <v>303</v>
      </c>
      <c r="F151" s="25">
        <v>350</v>
      </c>
      <c r="G151" s="25">
        <v>29944</v>
      </c>
      <c r="H151" s="25">
        <v>20</v>
      </c>
      <c r="I151" s="25">
        <v>24380</v>
      </c>
      <c r="J151" s="25">
        <f>($F$151/$E$151)*100</f>
        <v>115.51155115511551</v>
      </c>
      <c r="K151" s="25">
        <f>($F$151/$H$151)*100</f>
        <v>1750</v>
      </c>
      <c r="L151" s="25">
        <f>($G$151/$I$151)*100</f>
        <v>122.82198523379819</v>
      </c>
      <c r="M151" s="25">
        <v>1</v>
      </c>
      <c r="N151" s="2">
        <f t="shared" si="2"/>
        <v>140</v>
      </c>
    </row>
    <row r="152" spans="1:14" s="2" customFormat="1" ht="13.5" customHeight="1" thickBot="1">
      <c r="A152" s="19" t="s">
        <v>42</v>
      </c>
      <c r="B152" s="23" t="s">
        <v>337</v>
      </c>
      <c r="C152" s="24" t="s">
        <v>338</v>
      </c>
      <c r="D152" s="24" t="s">
        <v>285</v>
      </c>
      <c r="E152" s="25">
        <v>114574</v>
      </c>
      <c r="F152" s="25">
        <v>151387</v>
      </c>
      <c r="G152" s="25">
        <v>1208553</v>
      </c>
      <c r="H152" s="25">
        <v>142698</v>
      </c>
      <c r="I152" s="25">
        <v>1039041</v>
      </c>
      <c r="J152" s="25">
        <f>($F$152/$E$152)*100</f>
        <v>132.13032625202925</v>
      </c>
      <c r="K152" s="25">
        <f>($F$152/$H$152)*100</f>
        <v>106.08908323872794</v>
      </c>
      <c r="L152" s="25">
        <f>($G$152/$I$152)*100</f>
        <v>116.31427441265552</v>
      </c>
      <c r="M152" s="25">
        <v>1</v>
      </c>
      <c r="N152" s="2">
        <f t="shared" si="2"/>
        <v>141</v>
      </c>
    </row>
    <row r="153" spans="1:14" s="2" customFormat="1" ht="13.5" customHeight="1" thickBot="1">
      <c r="A153" s="19" t="s">
        <v>42</v>
      </c>
      <c r="B153" s="23" t="s">
        <v>339</v>
      </c>
      <c r="C153" s="24" t="s">
        <v>340</v>
      </c>
      <c r="D153" s="24" t="s">
        <v>285</v>
      </c>
      <c r="E153" s="25">
        <v>74133</v>
      </c>
      <c r="F153" s="25">
        <v>74213</v>
      </c>
      <c r="G153" s="25">
        <v>770359</v>
      </c>
      <c r="H153" s="25">
        <v>105822</v>
      </c>
      <c r="I153" s="25">
        <v>623624</v>
      </c>
      <c r="J153" s="25">
        <f>($F$153/$E$153)*100</f>
        <v>100.10791415429026</v>
      </c>
      <c r="K153" s="25">
        <f>($F$153/$H$153)*100</f>
        <v>70.13002967246886</v>
      </c>
      <c r="L153" s="25">
        <f>($G$153/$I$153)*100</f>
        <v>123.52940233217451</v>
      </c>
      <c r="M153" s="25">
        <v>1</v>
      </c>
      <c r="N153" s="2">
        <f t="shared" si="2"/>
        <v>142</v>
      </c>
    </row>
    <row r="154" spans="1:14" s="2" customFormat="1" ht="13.5" customHeight="1" thickBot="1">
      <c r="A154" s="19" t="s">
        <v>42</v>
      </c>
      <c r="B154" s="23" t="s">
        <v>341</v>
      </c>
      <c r="C154" s="24" t="s">
        <v>342</v>
      </c>
      <c r="D154" s="24" t="s">
        <v>285</v>
      </c>
      <c r="E154" s="25">
        <v>167378.284055598</v>
      </c>
      <c r="F154" s="25">
        <v>171480.51739929</v>
      </c>
      <c r="G154" s="25">
        <v>1556751.8330973</v>
      </c>
      <c r="H154" s="25">
        <v>168698.288775589</v>
      </c>
      <c r="I154" s="25">
        <v>1479251.22716456</v>
      </c>
      <c r="J154" s="25">
        <f>($F$154/$E$154)*100</f>
        <v>102.45087549250378</v>
      </c>
      <c r="K154" s="25">
        <f>($F$154/$H$154)*100</f>
        <v>101.64923345926884</v>
      </c>
      <c r="L154" s="25">
        <f>($G$154/$I$154)*100</f>
        <v>105.23917807263163</v>
      </c>
      <c r="M154" s="25">
        <v>0.94923903</v>
      </c>
      <c r="N154" s="2">
        <f t="shared" si="2"/>
        <v>143</v>
      </c>
    </row>
    <row r="155" spans="1:14" s="2" customFormat="1" ht="13.5" customHeight="1" thickBot="1">
      <c r="A155" s="19" t="s">
        <v>42</v>
      </c>
      <c r="B155" s="23" t="s">
        <v>343</v>
      </c>
      <c r="C155" s="24" t="s">
        <v>344</v>
      </c>
      <c r="D155" s="24" t="s">
        <v>115</v>
      </c>
      <c r="E155" s="25">
        <v>5259</v>
      </c>
      <c r="F155" s="25">
        <v>5500</v>
      </c>
      <c r="G155" s="25">
        <v>48898</v>
      </c>
      <c r="H155" s="25">
        <v>4148</v>
      </c>
      <c r="I155" s="25">
        <v>40639</v>
      </c>
      <c r="J155" s="25">
        <f>($F$155/$E$155)*100</f>
        <v>104.58262027001331</v>
      </c>
      <c r="K155" s="25">
        <f>($F$155/$H$155)*100</f>
        <v>132.5940212150434</v>
      </c>
      <c r="L155" s="25">
        <f>($G$155/$I$155)*100</f>
        <v>120.32284258963064</v>
      </c>
      <c r="M155" s="25">
        <v>1</v>
      </c>
      <c r="N155" s="2">
        <f t="shared" si="2"/>
        <v>144</v>
      </c>
    </row>
    <row r="156" spans="1:14" s="2" customFormat="1" ht="13.5" customHeight="1" thickBot="1">
      <c r="A156" s="19" t="s">
        <v>42</v>
      </c>
      <c r="B156" s="23" t="s">
        <v>345</v>
      </c>
      <c r="C156" s="24" t="s">
        <v>346</v>
      </c>
      <c r="D156" s="24" t="s">
        <v>115</v>
      </c>
      <c r="E156" s="25">
        <v>216</v>
      </c>
      <c r="F156" s="25">
        <v>250</v>
      </c>
      <c r="G156" s="25">
        <v>2639</v>
      </c>
      <c r="H156" s="25">
        <v>196</v>
      </c>
      <c r="I156" s="25">
        <v>1633.7</v>
      </c>
      <c r="J156" s="25">
        <f>($F$156/$E$156)*100</f>
        <v>115.74074074074075</v>
      </c>
      <c r="K156" s="25">
        <f>($F$156/$H$156)*100</f>
        <v>127.55102040816327</v>
      </c>
      <c r="L156" s="25">
        <f>($G$156/$I$156)*100</f>
        <v>161.53516557507496</v>
      </c>
      <c r="M156" s="25">
        <v>1</v>
      </c>
      <c r="N156" s="2">
        <f t="shared" si="2"/>
        <v>145</v>
      </c>
    </row>
    <row r="157" spans="1:14" s="2" customFormat="1" ht="13.5" customHeight="1" thickBot="1">
      <c r="A157" s="19" t="s">
        <v>42</v>
      </c>
      <c r="B157" s="23" t="s">
        <v>347</v>
      </c>
      <c r="C157" s="24" t="s">
        <v>348</v>
      </c>
      <c r="D157" s="24" t="s">
        <v>349</v>
      </c>
      <c r="E157" s="25">
        <v>470.82</v>
      </c>
      <c r="F157" s="25">
        <v>370</v>
      </c>
      <c r="G157" s="25">
        <v>4547.87</v>
      </c>
      <c r="H157" s="25">
        <v>258.68</v>
      </c>
      <c r="I157" s="25">
        <v>4399.15</v>
      </c>
      <c r="J157" s="25">
        <f>($F$157/$E$157)*100</f>
        <v>78.58629624909732</v>
      </c>
      <c r="K157" s="25">
        <f>($F$157/$H$157)*100</f>
        <v>143.03386423380238</v>
      </c>
      <c r="L157" s="25">
        <f>($G$157/$I$157)*100</f>
        <v>103.38065308070878</v>
      </c>
      <c r="M157" s="25">
        <v>1</v>
      </c>
      <c r="N157" s="2">
        <f t="shared" si="2"/>
        <v>146</v>
      </c>
    </row>
    <row r="158" spans="1:14" s="2" customFormat="1" ht="13.5" customHeight="1" thickBot="1">
      <c r="A158" s="19" t="s">
        <v>42</v>
      </c>
      <c r="B158" s="23" t="s">
        <v>350</v>
      </c>
      <c r="C158" s="24" t="s">
        <v>351</v>
      </c>
      <c r="D158" s="24" t="s">
        <v>349</v>
      </c>
      <c r="E158" s="25">
        <v>800.658195896218</v>
      </c>
      <c r="F158" s="25">
        <v>799.988205773882</v>
      </c>
      <c r="G158" s="25">
        <v>8464.79520352431</v>
      </c>
      <c r="H158" s="25">
        <v>731.359217571055</v>
      </c>
      <c r="I158" s="25">
        <v>7726.5560873836</v>
      </c>
      <c r="J158" s="25">
        <f>($F$158/$E$158)*100</f>
        <v>99.91632008193133</v>
      </c>
      <c r="K158" s="25">
        <f>($F$158/$H$158)*100</f>
        <v>109.38375924634592</v>
      </c>
      <c r="L158" s="25">
        <f>($G$158/$I$158)*100</f>
        <v>109.55456878577705</v>
      </c>
      <c r="M158" s="25">
        <v>1.000014743</v>
      </c>
      <c r="N158" s="2">
        <f t="shared" si="2"/>
        <v>147</v>
      </c>
    </row>
    <row r="159" spans="1:14" s="2" customFormat="1" ht="13.5" customHeight="1" thickBot="1">
      <c r="A159" s="19" t="s">
        <v>42</v>
      </c>
      <c r="B159" s="26" t="s">
        <v>352</v>
      </c>
      <c r="C159" s="27" t="s">
        <v>353</v>
      </c>
      <c r="D159" s="27" t="s">
        <v>354</v>
      </c>
      <c r="E159" s="28">
        <v>7716</v>
      </c>
      <c r="F159" s="28">
        <v>7730</v>
      </c>
      <c r="G159" s="28">
        <v>91759</v>
      </c>
      <c r="H159" s="28">
        <v>7714</v>
      </c>
      <c r="I159" s="28">
        <v>89283</v>
      </c>
      <c r="J159" s="28">
        <f>($F$159/$E$159)*100</f>
        <v>100.18144116122343</v>
      </c>
      <c r="K159" s="28">
        <f>($F$159/$H$159)*100</f>
        <v>100.20741508944775</v>
      </c>
      <c r="L159" s="28">
        <f>($G$159/$I$159)*100</f>
        <v>102.77320430541089</v>
      </c>
      <c r="M159" s="28">
        <v>1</v>
      </c>
      <c r="N159" s="2">
        <f t="shared" si="2"/>
        <v>148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tuanpc</cp:lastModifiedBy>
  <dcterms:modified xsi:type="dcterms:W3CDTF">2014-11-17T02:20:25Z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