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<sst xmlns="http://schemas.openxmlformats.org/spreadsheetml/2006/main" count="492" uniqueCount="275">
  <si>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</si>
  <si>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</si>
  <si>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</si>
  <si>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</si>
  <si>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</si>
  <si>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8 n¨m 2013</t>
  </si>
  <si>
    <t>Vô TK CN&amp;XD - TCTK</t>
  </si>
  <si>
    <t>Céng dån tõ</t>
  </si>
  <si>
    <t xml:space="preserve">Céng dån tõ </t>
  </si>
  <si>
    <t>ChØ sè</t>
  </si>
  <si>
    <t>CS céng dån</t>
  </si>
  <si>
    <t>HÖ sè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</si>
  <si>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</si>
  <si>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</si>
  <si>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</si>
  <si>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</si>
  <si>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</si>
  <si>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</si>
  <si>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</si>
  <si>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8/2013</t>
  </si>
  <si>
    <t>Th¸ng 8/2013</t>
  </si>
  <si>
    <t>suy</t>
  </si>
  <si>
    <t>7/2013</t>
  </si>
  <si>
    <t xml:space="preserve">cuèi </t>
  </si>
  <si>
    <t>8/2012</t>
  </si>
  <si>
    <t>So víi</t>
  </si>
  <si>
    <t>réng</t>
  </si>
  <si>
    <t>Th¸ng 8/2012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</si>
  <si>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</si>
  <si>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</si>
  <si>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</si>
  <si>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</si>
  <si>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</si>
  <si>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</si>
  <si>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</si>
  <si>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</si>
  <si>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</si>
  <si>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</si>
  <si>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</si>
  <si>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</si>
  <si>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</si>
  <si>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9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</si>
  <si>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</si>
  <si>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</si>
  <si>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</si>
  <si>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</si>
  <si>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</si>
  <si>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</si>
  <si>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</si>
  <si>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</si>
  <si>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</si>
  <si>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</si>
  <si>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</si>
  <si>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</si>
  <si>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</si>
  <si>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</si>
  <si>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</si>
  <si>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</si>
  <si>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</si>
  <si>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</si>
  <si>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</si>
  <si>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</si>
  <si>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</si>
  <si>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</si>
  <si>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</si>
  <si>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</si>
  <si>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</si>
  <si>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</si>
  <si>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</si>
  <si>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</si>
  <si>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</si>
  <si>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</si>
  <si>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</si>
  <si>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</si>
  <si>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13220150</t>
  </si>
  <si>
    <t>Kh¨n mÆt, kh¨n t¾m vµ kh¨n kh¸c dïng trong phßng vÖ sinh, nhµ bOp</t>
  </si>
  <si>
    <t>13220220</t>
  </si>
  <si>
    <t>TÊm v¶i chèng thÊm n­íc, tÊm hiªn vµ tÊm che n¾ng; t¨ng; buåm cho tµu thuy?n vµ cho v¸n l­ít hoÆc v¸n l­ít c¸t; c¸c s¶n phÈm dïng cho c¾m tr¹i</t>
  </si>
  <si>
    <t>13220240</t>
  </si>
  <si>
    <t>C¸c lo¹i m?n ch¨n, c¸c lo¹i ch¨n nhåi l«ng, c¸c lo¹i nÖm, ®Öm, nÖm ghO, nÖm gèi, tói ngñ vµ lo¹i t­¬ng tù ca g¾n lß xo hoÆc nhåi hoÆc l¾p bªn trong b»ng vËt liÖu nhùa hoÆc b»ng cao su hoÆc b»ng chÊt d</t>
  </si>
  <si>
    <t>1000 C¸i</t>
  </si>
  <si>
    <t>14100210</t>
  </si>
  <si>
    <t>QuÇn ¸o ngh? nghiÖp</t>
  </si>
  <si>
    <t>14100311</t>
  </si>
  <si>
    <t>¸o kho¸c dµi, ¸o kho¸c kh«ng tay, ¸o kho¸c ca m? ¸o gia cho ng­êi lín dÖt kim hoÆc ®an mac</t>
  </si>
  <si>
    <t>14100321</t>
  </si>
  <si>
    <t>Bé com-lª, quÇn ¸o ®ång bé, ¸o jacket, quÇn dµi, quÇn yOm, quÇn soac cho ng­êi lín dÖt kim hoÆc ®an mac</t>
  </si>
  <si>
    <t>14100331</t>
  </si>
  <si>
    <t>¸¬ so mi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</si>
  <si>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</si>
  <si>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</si>
  <si>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</si>
  <si>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</si>
  <si>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</si>
  <si>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</si>
  <si>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</si>
  <si>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</si>
  <si>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</si>
  <si>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</si>
  <si>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14100522</t>
  </si>
  <si>
    <t>QuÇn ¸o lat cho trÎ em kh«ng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</si>
  <si>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</si>
  <si>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</si>
  <si>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</si>
  <si>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</si>
  <si>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14100613</t>
  </si>
  <si>
    <t>Bé quÇn ¸o thÓ thao kh¸c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</si>
  <si>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</si>
  <si>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</si>
  <si>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</si>
  <si>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</si>
  <si>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</si>
  <si>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</si>
  <si>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</si>
  <si>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</si>
  <si>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</si>
  <si>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17010201</t>
  </si>
  <si>
    <t>GiÊy in b¸o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</si>
  <si>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</si>
  <si>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</si>
  <si>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</si>
  <si>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</si>
  <si>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</si>
  <si>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</si>
  <si>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</si>
  <si>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</si>
  <si>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</si>
  <si>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</si>
  <si>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</si>
  <si>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</si>
  <si>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</si>
  <si>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</si>
  <si>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</si>
  <si>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</si>
  <si>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</si>
  <si>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</si>
  <si>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</si>
  <si>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20221132</t>
  </si>
  <si>
    <t>C¸c vËt liÖu phñ b? mÆt kh«ng ch~u nhiÖt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</si>
  <si>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</si>
  <si>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</si>
  <si>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</si>
  <si>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</si>
  <si>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</si>
  <si>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20231249</t>
  </si>
  <si>
    <t>ChO phÈm vÖ sinh kh¸c ch­a ®­îc ph©n vµo ®©u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</si>
  <si>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</si>
  <si>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</si>
  <si>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</si>
  <si>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</si>
  <si>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</si>
  <si>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</si>
  <si>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</si>
  <si>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</si>
  <si>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22120202</t>
  </si>
  <si>
    <t>Cao s­ ch­a luu ho¸ ë d¹ng kh¸c vµ s¶n phÈm cña chóng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</si>
  <si>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</si>
  <si>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</si>
  <si>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</si>
  <si>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</si>
  <si>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</si>
  <si>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</si>
  <si>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</si>
  <si>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</si>
  <si>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</si>
  <si>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</si>
  <si>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22209660</t>
  </si>
  <si>
    <t>§å vËt b»ng plastic dïng trong x©y l¾p ch­a ®­îc ph©n vµo ®©u</t>
  </si>
  <si>
    <t>22209799</t>
  </si>
  <si>
    <t>S¶n phÈm b»ng plastic cßn l¹i ch­a ph©n vµo ®©u</t>
  </si>
  <si>
    <t>22209900</t>
  </si>
  <si>
    <t>D~ch vô s¶n xuÊt c¸c s¶n phÈm kh¸c b»ng plastic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</si>
  <si>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</si>
  <si>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</si>
  <si>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</si>
  <si>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</si>
  <si>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</si>
  <si>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</si>
  <si>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</si>
  <si>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</si>
  <si>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</si>
  <si>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</si>
  <si>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23930920</t>
  </si>
  <si>
    <t>S¶n phÈm kh¸c b»ng gèm, sø ch­a ph©n vµo ®©u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</si>
  <si>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</si>
  <si>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</si>
  <si>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</si>
  <si>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</si>
  <si>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</si>
  <si>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</si>
  <si>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</si>
  <si>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</si>
  <si>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</si>
  <si>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</si>
  <si>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25110131</t>
  </si>
  <si>
    <t>CÊu kiÖn th¸p vµ cét lµm b»ng nh÷ng thanh s¾t, thÐp b¾t chÐo nhau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</si>
  <si>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</si>
  <si>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</si>
  <si>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</si>
  <si>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</si>
  <si>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</si>
  <si>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</si>
  <si>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</si>
  <si>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</si>
  <si>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</si>
  <si>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</si>
  <si>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</si>
  <si>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</si>
  <si>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</si>
  <si>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</si>
  <si>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</si>
  <si>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</si>
  <si>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</si>
  <si>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</si>
  <si>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</si>
  <si>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</si>
  <si>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</si>
  <si>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</si>
  <si>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</si>
  <si>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</si>
  <si>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</si>
  <si>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</si>
  <si>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27102121</t>
  </si>
  <si>
    <t>M¸y biOn ¸p dïng cho thiOt b~ ®o l­êng ca c«ng suÊt = 1 kVA</t>
  </si>
  <si>
    <t>27102124</t>
  </si>
  <si>
    <t>M¸y biOn ¸p trung tÇn ca c«ng suÊt = 1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</si>
  <si>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</si>
  <si>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</si>
  <si>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</si>
  <si>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</si>
  <si>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</si>
  <si>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</si>
  <si>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</si>
  <si>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</si>
  <si>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</si>
  <si>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27320130</t>
  </si>
  <si>
    <t>D©y dÉn ®iÖn kh¸c dïng cho hiÖu ®iÖn thO = 1000V</t>
  </si>
  <si>
    <t>27400151</t>
  </si>
  <si>
    <t>§`n èng huúnh quang d¹ng comp¾c</t>
  </si>
  <si>
    <t>27400152</t>
  </si>
  <si>
    <t>§`n huúnh quang kh¸c</t>
  </si>
  <si>
    <t>27500131</t>
  </si>
  <si>
    <t>M¸y giÆt ca søc chøa kh«ng qu¸ 10 kg v¶i kh« 1 lÇn giÆt tù ®éng hoµn toµn</t>
  </si>
  <si>
    <t>27500133</t>
  </si>
  <si>
    <t>M¸y giÆt ca søc chøa kh«ng qu¸ 10 kg v¶i kh« 1 lÇn giÆt kh¸c dïng trong gia ®×nh ch­a ®­îc ph©n vµo ®©u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</si>
  <si>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</si>
  <si>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</si>
  <si>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</si>
  <si>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</si>
  <si>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</si>
  <si>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</si>
  <si>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</si>
  <si>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</si>
  <si>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</si>
  <si>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</si>
  <si>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29300239</t>
  </si>
  <si>
    <t>Phô tïng kh¸c cña xe ca ®éng c¬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</si>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</sst>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1.00390625" style="2" customWidth="1"/>
    <col min="6" max="6" width="11.28125" style="2" customWidth="1"/>
    <col min="7" max="7" width="11.140625" style="2" customWidth="1"/>
    <col min="8" max="8" width="11.00390625" style="2" customWidth="1"/>
    <col min="9" max="9" width="12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3" width="4.7109375" style="2" customWidth="1"/>
    <col min="14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>
      <c r="B5" s="6"/>
    </row>
    <row r="6" spans="1:13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  <c r="M6" s="7" t="s">
        <v>11</v>
      </c>
    </row>
    <row r="7" spans="1:13" s="2" customFormat="1" ht="12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16</v>
      </c>
      <c r="F7" s="8" t="s">
        <v>16</v>
      </c>
      <c r="G7" s="8" t="s">
        <v>17</v>
      </c>
      <c r="H7" s="8" t="s">
        <v>16</v>
      </c>
      <c r="I7" s="8" t="s">
        <v>18</v>
      </c>
      <c r="J7" s="8" t="s">
        <v>19</v>
      </c>
      <c r="K7" s="8" t="s">
        <v>19</v>
      </c>
      <c r="L7" s="8" t="s">
        <v>20</v>
      </c>
      <c r="M7" s="8" t="s">
        <v>21</v>
      </c>
    </row>
    <row r="8" spans="1:13" s="2" customFormat="1" ht="12" customHeight="1">
      <c r="A8" s="8"/>
      <c r="B8" s="8"/>
      <c r="C8" s="8"/>
      <c r="D8" s="8"/>
      <c r="E8" s="8" t="s">
        <v>22</v>
      </c>
      <c r="F8" s="8" t="s">
        <v>19</v>
      </c>
      <c r="G8" s="8" t="s">
        <v>23</v>
      </c>
      <c r="H8" s="8" t="s">
        <v>24</v>
      </c>
      <c r="I8" s="8" t="s">
        <v>23</v>
      </c>
      <c r="J8" s="8" t="s">
        <v>25</v>
      </c>
      <c r="K8" s="8" t="s">
        <v>25</v>
      </c>
      <c r="L8" s="8" t="s">
        <v>25</v>
      </c>
      <c r="M8" s="8" t="s">
        <v>26</v>
      </c>
    </row>
    <row r="9" spans="1:13" s="2" customFormat="1" ht="12" customHeight="1">
      <c r="A9" s="8"/>
      <c r="B9" s="8"/>
      <c r="C9" s="8"/>
      <c r="D9" s="8"/>
      <c r="E9" s="8"/>
      <c r="F9" s="8"/>
      <c r="G9" s="8" t="s">
        <v>19</v>
      </c>
      <c r="H9" s="8"/>
      <c r="I9" s="8" t="s">
        <v>24</v>
      </c>
      <c r="J9" s="8" t="s">
        <v>22</v>
      </c>
      <c r="K9" s="8" t="s">
        <v>24</v>
      </c>
      <c r="L9" s="8" t="s">
        <v>27</v>
      </c>
      <c r="M9" s="8"/>
    </row>
    <row r="10" spans="1:13" s="2" customFormat="1" ht="12" customHeight="1">
      <c r="A10" s="9"/>
      <c r="B10" s="9"/>
      <c r="C10" s="9"/>
      <c r="D10" s="9"/>
      <c r="E10" s="9"/>
      <c r="F10" s="9"/>
      <c r="G10" s="9"/>
      <c r="H10" s="9"/>
      <c r="I10" s="9"/>
      <c r="J10" s="9" t="s">
        <v>28</v>
      </c>
      <c r="K10" s="9" t="s">
        <v>28</v>
      </c>
      <c r="L10" s="9" t="s">
        <v>28</v>
      </c>
      <c r="M10" s="9"/>
    </row>
    <row r="11" spans="1:13" s="2" customFormat="1" ht="12" customHeight="1">
      <c r="A11" s="10" t="s">
        <v>29</v>
      </c>
      <c r="B11" s="10" t="s">
        <v>30</v>
      </c>
      <c r="C11" s="10" t="s">
        <v>31</v>
      </c>
      <c r="D11" s="10" t="s">
        <v>32</v>
      </c>
      <c r="E11" s="10" t="s">
        <v>33</v>
      </c>
      <c r="F11" s="10" t="s">
        <v>34</v>
      </c>
      <c r="G11" s="10" t="s">
        <v>35</v>
      </c>
      <c r="H11" s="10" t="s">
        <v>36</v>
      </c>
      <c r="I11" s="10" t="s">
        <v>37</v>
      </c>
      <c r="J11" s="10" t="s">
        <v>38</v>
      </c>
      <c r="K11" s="10" t="s">
        <v>39</v>
      </c>
      <c r="L11" s="10" t="s">
        <v>40</v>
      </c>
      <c r="M11" s="10" t="s">
        <v>41</v>
      </c>
    </row>
    <row r="12" spans="1:13" s="2" customFormat="1" ht="13.5" customHeight="1">
      <c r="A12" s="11" t="s">
        <v>42</v>
      </c>
      <c r="B12" s="12" t="s">
        <v>43</v>
      </c>
      <c r="C12" s="13" t="s">
        <v>44</v>
      </c>
      <c r="D12" s="13" t="s">
        <v>45</v>
      </c>
      <c r="E12" s="14">
        <v>440120.83516717</v>
      </c>
      <c r="F12" s="14">
        <v>402777.779456019</v>
      </c>
      <c r="G12" s="14">
        <v>3109381.9574002</v>
      </c>
      <c r="H12" s="14">
        <v>412794.446164421</v>
      </c>
      <c r="I12" s="14">
        <v>3713469.45991723</v>
      </c>
      <c r="J12" s="14">
        <f>($F$12/$E$12)*100</f>
        <v>91.51527200547844</v>
      </c>
      <c r="K12" s="14">
        <f>($F$12/$H$12)*100</f>
        <v>97.57344925507738</v>
      </c>
      <c r="L12" s="14">
        <f>($G$12/$I$12)*100</f>
        <v>83.73253074954616</v>
      </c>
      <c r="M12" s="14">
        <v>0.719999997</v>
      </c>
    </row>
    <row r="13" spans="1:13" s="2" customFormat="1" ht="13.5" customHeight="1">
      <c r="A13" s="11" t="s">
        <v>42</v>
      </c>
      <c r="B13" s="12" t="s">
        <v>46</v>
      </c>
      <c r="C13" s="13" t="s">
        <v>47</v>
      </c>
      <c r="D13" s="13" t="s">
        <v>45</v>
      </c>
      <c r="E13" s="14">
        <v>407878.845772478</v>
      </c>
      <c r="F13" s="14">
        <v>465344.254666488</v>
      </c>
      <c r="G13" s="14">
        <v>4134735.68631581</v>
      </c>
      <c r="H13" s="14">
        <v>609866.694920218</v>
      </c>
      <c r="I13" s="14">
        <v>6329850.92901884</v>
      </c>
      <c r="J13" s="14">
        <f>($F$13/$E$13)*100</f>
        <v>114.08884267708879</v>
      </c>
      <c r="K13" s="14">
        <f>($F$13/$H$13)*100</f>
        <v>76.3026180216914</v>
      </c>
      <c r="L13" s="14">
        <f>($G$13/$I$13)*100</f>
        <v>65.32121739803303</v>
      </c>
      <c r="M13" s="14">
        <v>0.61000001</v>
      </c>
    </row>
    <row r="14" spans="1:13" s="2" customFormat="1" ht="13.5" customHeight="1">
      <c r="A14" s="11" t="s">
        <v>42</v>
      </c>
      <c r="B14" s="12" t="s">
        <v>48</v>
      </c>
      <c r="C14" s="13" t="s">
        <v>49</v>
      </c>
      <c r="D14" s="13" t="s">
        <v>50</v>
      </c>
      <c r="E14" s="14">
        <v>7000</v>
      </c>
      <c r="F14" s="14">
        <v>7000</v>
      </c>
      <c r="G14" s="14">
        <v>48550</v>
      </c>
      <c r="H14" s="14">
        <v>8547</v>
      </c>
      <c r="I14" s="14">
        <v>78670</v>
      </c>
      <c r="J14" s="14">
        <f>($F$14/$E$14)*100</f>
        <v>100</v>
      </c>
      <c r="K14" s="14">
        <f>($F$14/$H$14)*100</f>
        <v>81.9000819000819</v>
      </c>
      <c r="L14" s="14">
        <f>($G$14/$I$14)*100</f>
        <v>61.71348671666455</v>
      </c>
      <c r="M14" s="14">
        <v>1</v>
      </c>
    </row>
    <row r="15" spans="1:13" s="2" customFormat="1" ht="13.5" customHeight="1">
      <c r="A15" s="11" t="s">
        <v>42</v>
      </c>
      <c r="B15" s="12" t="s">
        <v>51</v>
      </c>
      <c r="C15" s="13" t="s">
        <v>52</v>
      </c>
      <c r="D15" s="13" t="s">
        <v>50</v>
      </c>
      <c r="E15" s="14">
        <v>1135.74326397548</v>
      </c>
      <c r="F15" s="14">
        <v>1763.57649685634</v>
      </c>
      <c r="G15" s="14">
        <v>12883.4704988546</v>
      </c>
      <c r="H15" s="14">
        <v>1721.20027303187</v>
      </c>
      <c r="I15" s="14">
        <v>11376.6304296206</v>
      </c>
      <c r="J15" s="14">
        <f>($F$15/$E$15)*100</f>
        <v>155.2795031055905</v>
      </c>
      <c r="K15" s="14">
        <f>($F$15/$H$15)*100</f>
        <v>102.46201586697549</v>
      </c>
      <c r="L15" s="14">
        <f>($G$15/$I$15)*100</f>
        <v>113.2450471917479</v>
      </c>
      <c r="M15" s="14">
        <v>0.992301725</v>
      </c>
    </row>
    <row r="16" spans="1:13" s="2" customFormat="1" ht="13.5" customHeight="1">
      <c r="A16" s="11" t="s">
        <v>42</v>
      </c>
      <c r="B16" s="12" t="s">
        <v>53</v>
      </c>
      <c r="C16" s="13" t="s">
        <v>54</v>
      </c>
      <c r="D16" s="13" t="s">
        <v>50</v>
      </c>
      <c r="E16" s="14">
        <v>17603</v>
      </c>
      <c r="F16" s="14">
        <v>18000</v>
      </c>
      <c r="G16" s="14">
        <v>137451</v>
      </c>
      <c r="H16" s="14">
        <v>18464.58</v>
      </c>
      <c r="I16" s="14">
        <v>142973.92</v>
      </c>
      <c r="J16" s="14">
        <f>($F$16/$E$16)*100</f>
        <v>102.25529739248991</v>
      </c>
      <c r="K16" s="14">
        <f>($F$16/$H$16)*100</f>
        <v>97.48393952096392</v>
      </c>
      <c r="L16" s="14">
        <f>($G$16/$I$16)*100</f>
        <v>96.13711367779521</v>
      </c>
      <c r="M16" s="14">
        <v>1</v>
      </c>
    </row>
    <row r="17" spans="1:13" s="2" customFormat="1" ht="13.5" customHeight="1">
      <c r="A17" s="11" t="s">
        <v>42</v>
      </c>
      <c r="B17" s="12" t="s">
        <v>55</v>
      </c>
      <c r="C17" s="13" t="s">
        <v>56</v>
      </c>
      <c r="D17" s="13" t="s">
        <v>50</v>
      </c>
      <c r="E17" s="14">
        <v>139417</v>
      </c>
      <c r="F17" s="14">
        <v>146331</v>
      </c>
      <c r="G17" s="14">
        <v>1142240</v>
      </c>
      <c r="H17" s="14">
        <v>148412</v>
      </c>
      <c r="I17" s="14">
        <v>1137966</v>
      </c>
      <c r="J17" s="14">
        <f>($F$17/$E$17)*100</f>
        <v>104.95922305027364</v>
      </c>
      <c r="K17" s="14">
        <f>($F$17/$H$17)*100</f>
        <v>98.59782227852195</v>
      </c>
      <c r="L17" s="14">
        <f>($G$17/$I$17)*100</f>
        <v>100.37558239877113</v>
      </c>
      <c r="M17" s="14">
        <v>1</v>
      </c>
    </row>
    <row r="18" spans="1:13" s="2" customFormat="1" ht="13.5" customHeight="1">
      <c r="A18" s="11" t="s">
        <v>42</v>
      </c>
      <c r="B18" s="12" t="s">
        <v>57</v>
      </c>
      <c r="C18" s="13" t="s">
        <v>58</v>
      </c>
      <c r="D18" s="13" t="s">
        <v>50</v>
      </c>
      <c r="E18" s="14">
        <v>109438</v>
      </c>
      <c r="F18" s="14">
        <v>113297</v>
      </c>
      <c r="G18" s="14">
        <v>828212</v>
      </c>
      <c r="H18" s="14">
        <v>91538</v>
      </c>
      <c r="I18" s="14">
        <v>791395</v>
      </c>
      <c r="J18" s="14">
        <f>($F$18/$E$18)*100</f>
        <v>103.52619748167913</v>
      </c>
      <c r="K18" s="14">
        <f>($F$18/$H$18)*100</f>
        <v>123.77045598549236</v>
      </c>
      <c r="L18" s="14">
        <f>($G$18/$I$18)*100</f>
        <v>104.6521648481479</v>
      </c>
      <c r="M18" s="14">
        <v>1</v>
      </c>
    </row>
    <row r="19" spans="1:13" s="2" customFormat="1" ht="13.5" customHeight="1">
      <c r="A19" s="11" t="s">
        <v>42</v>
      </c>
      <c r="B19" s="12" t="s">
        <v>59</v>
      </c>
      <c r="C19" s="13" t="s">
        <v>60</v>
      </c>
      <c r="D19" s="13" t="s">
        <v>50</v>
      </c>
      <c r="E19" s="14">
        <v>40544.46</v>
      </c>
      <c r="F19" s="14">
        <v>43173</v>
      </c>
      <c r="G19" s="14">
        <v>283413.96</v>
      </c>
      <c r="H19" s="14">
        <v>44361.7</v>
      </c>
      <c r="I19" s="14">
        <v>310239.14</v>
      </c>
      <c r="J19" s="14">
        <f>($F$19/$E$19)*100</f>
        <v>106.48310521338797</v>
      </c>
      <c r="K19" s="14">
        <f>($F$19/$H$19)*100</f>
        <v>97.32043632232309</v>
      </c>
      <c r="L19" s="14">
        <f>($G$19/$I$19)*100</f>
        <v>91.35338629419873</v>
      </c>
      <c r="M19" s="14">
        <v>1</v>
      </c>
    </row>
    <row r="20" spans="1:13" s="2" customFormat="1" ht="13.5" customHeight="1">
      <c r="A20" s="11" t="s">
        <v>42</v>
      </c>
      <c r="B20" s="12" t="s">
        <v>61</v>
      </c>
      <c r="C20" s="13" t="s">
        <v>62</v>
      </c>
      <c r="D20" s="13" t="s">
        <v>50</v>
      </c>
      <c r="E20" s="14">
        <v>1678.34104269994</v>
      </c>
      <c r="F20" s="14">
        <v>1983.16536703812</v>
      </c>
      <c r="G20" s="14">
        <v>14574.4220437134</v>
      </c>
      <c r="H20" s="14">
        <v>1920.87517902119</v>
      </c>
      <c r="I20" s="14">
        <v>13065.9994771456</v>
      </c>
      <c r="J20" s="14">
        <f>($F$20/$E$20)*100</f>
        <v>118.16223977027995</v>
      </c>
      <c r="K20" s="14">
        <f>($F$20/$H$20)*100</f>
        <v>103.24280248384858</v>
      </c>
      <c r="L20" s="14">
        <f>($G$20/$I$20)*100</f>
        <v>111.54463972852791</v>
      </c>
      <c r="M20" s="14">
        <v>0.829986257</v>
      </c>
    </row>
    <row r="21" spans="1:13" s="2" customFormat="1" ht="13.5" customHeight="1">
      <c r="A21" s="11" t="s">
        <v>42</v>
      </c>
      <c r="B21" s="12" t="s">
        <v>63</v>
      </c>
      <c r="C21" s="13" t="s">
        <v>64</v>
      </c>
      <c r="D21" s="13" t="s">
        <v>50</v>
      </c>
      <c r="E21" s="14">
        <v>7716</v>
      </c>
      <c r="F21" s="14">
        <v>8000</v>
      </c>
      <c r="G21" s="14">
        <v>58413</v>
      </c>
      <c r="H21" s="14">
        <v>7967</v>
      </c>
      <c r="I21" s="14">
        <v>54983</v>
      </c>
      <c r="J21" s="14">
        <f>($F$21/$E$21)*100</f>
        <v>103.68066355624677</v>
      </c>
      <c r="K21" s="14">
        <f>($F$21/$H$21)*100</f>
        <v>100.4142086105184</v>
      </c>
      <c r="L21" s="14">
        <f>($G$21/$I$21)*100</f>
        <v>106.23829183565829</v>
      </c>
      <c r="M21" s="14">
        <v>1</v>
      </c>
    </row>
    <row r="22" spans="1:13" s="2" customFormat="1" ht="13.5" customHeight="1">
      <c r="A22" s="11" t="s">
        <v>42</v>
      </c>
      <c r="B22" s="12" t="s">
        <v>65</v>
      </c>
      <c r="C22" s="13" t="s">
        <v>66</v>
      </c>
      <c r="D22" s="13" t="s">
        <v>50</v>
      </c>
      <c r="E22" s="14">
        <v>27764</v>
      </c>
      <c r="F22" s="14">
        <v>28165</v>
      </c>
      <c r="G22" s="14">
        <v>186859</v>
      </c>
      <c r="H22" s="14">
        <v>23400</v>
      </c>
      <c r="I22" s="14">
        <v>194636</v>
      </c>
      <c r="J22" s="14">
        <f>($F$22/$E$22)*100</f>
        <v>101.44431638092495</v>
      </c>
      <c r="K22" s="14">
        <f>($F$22/$H$22)*100</f>
        <v>120.36324786324786</v>
      </c>
      <c r="L22" s="14">
        <f>($G$22/$I$22)*100</f>
        <v>96.00433629955404</v>
      </c>
      <c r="M22" s="14">
        <v>1</v>
      </c>
    </row>
    <row r="23" spans="1:13" s="2" customFormat="1" ht="13.5" customHeight="1">
      <c r="A23" s="11" t="s">
        <v>42</v>
      </c>
      <c r="B23" s="12" t="s">
        <v>67</v>
      </c>
      <c r="C23" s="13" t="s">
        <v>68</v>
      </c>
      <c r="D23" s="13" t="s">
        <v>69</v>
      </c>
      <c r="E23" s="14">
        <v>6950</v>
      </c>
      <c r="F23" s="14">
        <v>6700</v>
      </c>
      <c r="G23" s="14">
        <v>42846</v>
      </c>
      <c r="H23" s="14">
        <v>1765</v>
      </c>
      <c r="I23" s="14">
        <v>46274</v>
      </c>
      <c r="J23" s="14">
        <f>($F$23/$E$23)*100</f>
        <v>96.40287769784173</v>
      </c>
      <c r="K23" s="14">
        <f>($F$23/$H$23)*100</f>
        <v>379.60339943342774</v>
      </c>
      <c r="L23" s="14">
        <f>($G$23/$I$23)*100</f>
        <v>92.59195228422008</v>
      </c>
      <c r="M23" s="14">
        <v>1</v>
      </c>
    </row>
    <row r="24" spans="1:13" s="2" customFormat="1" ht="13.5" customHeight="1">
      <c r="A24" s="11" t="s">
        <v>42</v>
      </c>
      <c r="B24" s="12" t="s">
        <v>70</v>
      </c>
      <c r="C24" s="13" t="s">
        <v>71</v>
      </c>
      <c r="D24" s="13" t="s">
        <v>69</v>
      </c>
      <c r="E24" s="14">
        <v>30.2</v>
      </c>
      <c r="F24" s="14">
        <v>60</v>
      </c>
      <c r="G24" s="14">
        <v>221.3</v>
      </c>
      <c r="H24" s="14">
        <v>15</v>
      </c>
      <c r="I24" s="14">
        <v>137.36</v>
      </c>
      <c r="J24" s="14">
        <f>($F$24/$E$24)*100</f>
        <v>198.67549668874173</v>
      </c>
      <c r="K24" s="14">
        <f>($F$24/$H$24)*100</f>
        <v>400</v>
      </c>
      <c r="L24" s="14">
        <f>($G$24/$I$24)*100</f>
        <v>161.1094933022714</v>
      </c>
      <c r="M24" s="14">
        <v>1</v>
      </c>
    </row>
    <row r="25" spans="1:13" s="2" customFormat="1" ht="13.5" customHeight="1">
      <c r="A25" s="11" t="s">
        <v>42</v>
      </c>
      <c r="B25" s="12" t="s">
        <v>72</v>
      </c>
      <c r="C25" s="13" t="s">
        <v>73</v>
      </c>
      <c r="D25" s="13" t="s">
        <v>69</v>
      </c>
      <c r="E25" s="14">
        <v>23172</v>
      </c>
      <c r="F25" s="14">
        <v>24000</v>
      </c>
      <c r="G25" s="14">
        <v>169499</v>
      </c>
      <c r="H25" s="14">
        <v>21112</v>
      </c>
      <c r="I25" s="14">
        <v>207007.04</v>
      </c>
      <c r="J25" s="14">
        <f>($F$25/$E$25)*100</f>
        <v>103.57327809425168</v>
      </c>
      <c r="K25" s="14">
        <f>($F$25/$H$25)*100</f>
        <v>113.67942402425162</v>
      </c>
      <c r="L25" s="14">
        <f>($G$25/$I$25)*100</f>
        <v>81.8807901412435</v>
      </c>
      <c r="M25" s="14">
        <v>1</v>
      </c>
    </row>
    <row r="26" spans="1:13" s="2" customFormat="1" ht="13.5" customHeight="1">
      <c r="A26" s="11" t="s">
        <v>42</v>
      </c>
      <c r="B26" s="12" t="s">
        <v>74</v>
      </c>
      <c r="C26" s="13" t="s">
        <v>75</v>
      </c>
      <c r="D26" s="13" t="s">
        <v>50</v>
      </c>
      <c r="E26" s="14">
        <v>2055.99</v>
      </c>
      <c r="F26" s="14">
        <v>2120</v>
      </c>
      <c r="G26" s="14">
        <v>8582.97</v>
      </c>
      <c r="H26" s="14">
        <v>295.68</v>
      </c>
      <c r="I26" s="14">
        <v>1644.38</v>
      </c>
      <c r="J26" s="14">
        <f>($F$26/$E$26)*100</f>
        <v>103.11334199096301</v>
      </c>
      <c r="K26" s="14">
        <f>($F$26/$H$26)*100</f>
        <v>716.991341991342</v>
      </c>
      <c r="L26" s="14">
        <f>($G$26/$I$26)*100</f>
        <v>521.9578199686202</v>
      </c>
      <c r="M26" s="14">
        <v>1</v>
      </c>
    </row>
    <row r="27" spans="1:13" s="2" customFormat="1" ht="13.5" customHeight="1">
      <c r="A27" s="11" t="s">
        <v>42</v>
      </c>
      <c r="B27" s="12" t="s">
        <v>76</v>
      </c>
      <c r="C27" s="13" t="s">
        <v>77</v>
      </c>
      <c r="D27" s="13" t="s">
        <v>69</v>
      </c>
      <c r="E27" s="14">
        <v>1199</v>
      </c>
      <c r="F27" s="14">
        <v>1200</v>
      </c>
      <c r="G27" s="14">
        <v>9393</v>
      </c>
      <c r="H27" s="14">
        <v>1196</v>
      </c>
      <c r="I27" s="14">
        <v>9177</v>
      </c>
      <c r="J27" s="14">
        <f>($F$27/$E$27)*100</f>
        <v>100.0834028356964</v>
      </c>
      <c r="K27" s="14">
        <f>($F$27/$H$27)*100</f>
        <v>100.33444816053512</v>
      </c>
      <c r="L27" s="14">
        <f>($G$27/$I$27)*100</f>
        <v>102.35371036286367</v>
      </c>
      <c r="M27" s="14">
        <v>1</v>
      </c>
    </row>
    <row r="28" spans="1:13" s="2" customFormat="1" ht="13.5" customHeight="1">
      <c r="A28" s="11" t="s">
        <v>42</v>
      </c>
      <c r="B28" s="12" t="s">
        <v>78</v>
      </c>
      <c r="C28" s="13" t="s">
        <v>79</v>
      </c>
      <c r="D28" s="13" t="s">
        <v>80</v>
      </c>
      <c r="E28" s="14">
        <v>2.41555794056211</v>
      </c>
      <c r="F28" s="14">
        <v>3.3406652369476</v>
      </c>
      <c r="G28" s="14">
        <v>12.9001072995977</v>
      </c>
      <c r="H28" s="14">
        <v>0.0719527897188715</v>
      </c>
      <c r="I28" s="14">
        <v>2.12774678168663</v>
      </c>
      <c r="J28" s="14">
        <f>($F$28/$E$28)*100</f>
        <v>138.29787234042556</v>
      </c>
      <c r="K28" s="14">
        <f>($F$28/$H$28)*100</f>
        <v>4642.857142857136</v>
      </c>
      <c r="L28" s="14">
        <f>($G$28/$I$28)*100</f>
        <v>606.2801932367158</v>
      </c>
      <c r="M28" s="14">
        <v>0.972860125</v>
      </c>
    </row>
    <row r="29" spans="1:13" s="2" customFormat="1" ht="13.5" customHeight="1">
      <c r="A29" s="11" t="s">
        <v>42</v>
      </c>
      <c r="B29" s="12" t="s">
        <v>81</v>
      </c>
      <c r="C29" s="13" t="s">
        <v>82</v>
      </c>
      <c r="D29" s="13" t="s">
        <v>80</v>
      </c>
      <c r="E29" s="14">
        <v>44.4855491452908</v>
      </c>
      <c r="F29" s="14">
        <v>44.4855491452908</v>
      </c>
      <c r="G29" s="14">
        <v>269.750751519931</v>
      </c>
      <c r="H29" s="14">
        <v>42.080924867167</v>
      </c>
      <c r="I29" s="14">
        <v>327.870520322184</v>
      </c>
      <c r="J29" s="14">
        <f>($F$29/$E$29)*100</f>
        <v>100</v>
      </c>
      <c r="K29" s="14">
        <f>($F$29/$H$29)*100</f>
        <v>105.71428571428565</v>
      </c>
      <c r="L29" s="14">
        <f>($G$29/$I$29)*100</f>
        <v>82.27356068940225</v>
      </c>
      <c r="M29" s="14">
        <v>0.831730769</v>
      </c>
    </row>
    <row r="30" spans="1:13" s="2" customFormat="1" ht="13.5" customHeight="1">
      <c r="A30" s="11" t="s">
        <v>42</v>
      </c>
      <c r="B30" s="12" t="s">
        <v>83</v>
      </c>
      <c r="C30" s="13" t="s">
        <v>84</v>
      </c>
      <c r="D30" s="13" t="s">
        <v>80</v>
      </c>
      <c r="E30" s="14"/>
      <c r="F30" s="14"/>
      <c r="G30" s="14"/>
      <c r="H30" s="14"/>
      <c r="I30" s="14"/>
      <c r="J30" s="14" t="e">
        <f>($F$30/$E$30)*100</f>
        <v>#DIV/0!</v>
      </c>
      <c r="K30" s="14" t="e">
        <f>($F$30/$H$30)*100</f>
        <v>#DIV/0!</v>
      </c>
      <c r="L30" s="14" t="e">
        <f>($G$30/$I$30)*100</f>
        <v>#DIV/0!</v>
      </c>
      <c r="M30" s="14">
        <v>0.831730769</v>
      </c>
    </row>
    <row r="31" spans="1:13" s="2" customFormat="1" ht="13.5" customHeight="1">
      <c r="A31" s="11" t="s">
        <v>42</v>
      </c>
      <c r="B31" s="12" t="s">
        <v>85</v>
      </c>
      <c r="C31" s="13" t="s">
        <v>86</v>
      </c>
      <c r="D31" s="13" t="s">
        <v>80</v>
      </c>
      <c r="E31" s="14">
        <v>1213.08470121309</v>
      </c>
      <c r="F31" s="14">
        <v>1241.08665639361</v>
      </c>
      <c r="G31" s="14">
        <v>8068.25334965363</v>
      </c>
      <c r="H31" s="14">
        <v>784.184754132088</v>
      </c>
      <c r="I31" s="14">
        <v>6542.69683072081</v>
      </c>
      <c r="J31" s="14">
        <f>($F$31/$E$31)*100</f>
        <v>102.30832646331439</v>
      </c>
      <c r="K31" s="14">
        <f>($F$31/$H$31)*100</f>
        <v>158.26457347633686</v>
      </c>
      <c r="L31" s="14">
        <f>($G$31/$I$31)*100</f>
        <v>123.31693731810509</v>
      </c>
      <c r="M31" s="14">
        <v>0.999930177</v>
      </c>
    </row>
    <row r="32" spans="1:13" s="2" customFormat="1" ht="13.5" customHeight="1">
      <c r="A32" s="11" t="s">
        <v>42</v>
      </c>
      <c r="B32" s="12" t="s">
        <v>87</v>
      </c>
      <c r="C32" s="13" t="s">
        <v>88</v>
      </c>
      <c r="D32" s="13" t="s">
        <v>80</v>
      </c>
      <c r="E32" s="14">
        <v>111.414176781833</v>
      </c>
      <c r="F32" s="14">
        <v>118.98601403885</v>
      </c>
      <c r="G32" s="14">
        <v>865.028322062443</v>
      </c>
      <c r="H32" s="14">
        <v>246.409218164092</v>
      </c>
      <c r="I32" s="14">
        <v>756.242654499832</v>
      </c>
      <c r="J32" s="14">
        <f>($F$32/$E$32)*100</f>
        <v>106.79611650485367</v>
      </c>
      <c r="K32" s="14">
        <f>($F$32/$H$32)*100</f>
        <v>48.28797190517982</v>
      </c>
      <c r="L32" s="14">
        <f>($G$32/$I$32)*100</f>
        <v>114.38502138371977</v>
      </c>
      <c r="M32" s="14">
        <v>0.924478401</v>
      </c>
    </row>
    <row r="33" spans="1:13" s="2" customFormat="1" ht="13.5" customHeight="1">
      <c r="A33" s="11" t="s">
        <v>42</v>
      </c>
      <c r="B33" s="12" t="s">
        <v>89</v>
      </c>
      <c r="C33" s="13" t="s">
        <v>90</v>
      </c>
      <c r="D33" s="13" t="s">
        <v>80</v>
      </c>
      <c r="E33" s="14">
        <v>597.273728515867</v>
      </c>
      <c r="F33" s="14">
        <v>634.38245129348</v>
      </c>
      <c r="G33" s="14">
        <v>3565.12335134714</v>
      </c>
      <c r="H33" s="14">
        <v>479.285660903428</v>
      </c>
      <c r="I33" s="14">
        <v>2828.03809206152</v>
      </c>
      <c r="J33" s="14">
        <f>($F$33/$E$33)*100</f>
        <v>106.21301775147928</v>
      </c>
      <c r="K33" s="14">
        <f>($F$33/$H$33)*100</f>
        <v>132.35998967665813</v>
      </c>
      <c r="L33" s="14">
        <f>($G$33/$I$33)*100</f>
        <v>126.06348412896789</v>
      </c>
      <c r="M33" s="14">
        <v>0.565904683</v>
      </c>
    </row>
    <row r="34" spans="1:13" s="2" customFormat="1" ht="13.5" customHeight="1">
      <c r="A34" s="11" t="s">
        <v>42</v>
      </c>
      <c r="B34" s="12" t="s">
        <v>91</v>
      </c>
      <c r="C34" s="13" t="s">
        <v>92</v>
      </c>
      <c r="D34" s="13" t="s">
        <v>80</v>
      </c>
      <c r="E34" s="14">
        <v>1776.92967827949</v>
      </c>
      <c r="F34" s="14">
        <v>1822.33043656295</v>
      </c>
      <c r="G34" s="14">
        <v>9195.9635909839</v>
      </c>
      <c r="H34" s="14">
        <v>1544.20579132513</v>
      </c>
      <c r="I34" s="14">
        <v>10256.6813070912</v>
      </c>
      <c r="J34" s="14">
        <f>($F$34/$E$34)*100</f>
        <v>102.55501153694608</v>
      </c>
      <c r="K34" s="14">
        <f>($F$34/$H$34)*100</f>
        <v>118.01085365695674</v>
      </c>
      <c r="L34" s="14">
        <f>($G$34/$I$34)*100</f>
        <v>89.65827557327</v>
      </c>
      <c r="M34" s="14">
        <v>0.999983298</v>
      </c>
    </row>
    <row r="35" spans="1:13" s="2" customFormat="1" ht="13.5" customHeight="1">
      <c r="A35" s="11" t="s">
        <v>42</v>
      </c>
      <c r="B35" s="12" t="s">
        <v>93</v>
      </c>
      <c r="C35" s="13" t="s">
        <v>94</v>
      </c>
      <c r="D35" s="13" t="s">
        <v>80</v>
      </c>
      <c r="E35" s="14">
        <v>906</v>
      </c>
      <c r="F35" s="14">
        <v>1050</v>
      </c>
      <c r="G35" s="14">
        <v>7643</v>
      </c>
      <c r="H35" s="14">
        <v>825</v>
      </c>
      <c r="I35" s="14">
        <v>6408</v>
      </c>
      <c r="J35" s="14">
        <f>($F$35/$E$35)*100</f>
        <v>115.89403973509933</v>
      </c>
      <c r="K35" s="14">
        <f>($F$35/$H$35)*100</f>
        <v>127.27272727272727</v>
      </c>
      <c r="L35" s="14">
        <f>($G$35/$I$35)*100</f>
        <v>119.27278401997503</v>
      </c>
      <c r="M35" s="14">
        <v>1</v>
      </c>
    </row>
    <row r="36" spans="1:13" s="2" customFormat="1" ht="13.5" customHeight="1">
      <c r="A36" s="11" t="s">
        <v>42</v>
      </c>
      <c r="B36" s="12" t="s">
        <v>95</v>
      </c>
      <c r="C36" s="13" t="s">
        <v>96</v>
      </c>
      <c r="D36" s="13" t="s">
        <v>80</v>
      </c>
      <c r="E36" s="14">
        <v>1456</v>
      </c>
      <c r="F36" s="14">
        <v>1500</v>
      </c>
      <c r="G36" s="14">
        <v>10438</v>
      </c>
      <c r="H36" s="14">
        <v>1323</v>
      </c>
      <c r="I36" s="14">
        <v>9200</v>
      </c>
      <c r="J36" s="14">
        <f>($F$36/$E$36)*100</f>
        <v>103.02197802197801</v>
      </c>
      <c r="K36" s="14">
        <f>($F$36/$H$36)*100</f>
        <v>113.37868480725623</v>
      </c>
      <c r="L36" s="14">
        <f>($G$36/$I$36)*100</f>
        <v>113.45652173913044</v>
      </c>
      <c r="M36" s="14">
        <v>1</v>
      </c>
    </row>
    <row r="37" spans="1:13" s="2" customFormat="1" ht="13.5" customHeight="1">
      <c r="A37" s="11" t="s">
        <v>42</v>
      </c>
      <c r="B37" s="12" t="s">
        <v>97</v>
      </c>
      <c r="C37" s="13" t="s">
        <v>98</v>
      </c>
      <c r="D37" s="13" t="s">
        <v>80</v>
      </c>
      <c r="E37" s="14">
        <v>734</v>
      </c>
      <c r="F37" s="14">
        <v>839</v>
      </c>
      <c r="G37" s="14">
        <v>6703.6</v>
      </c>
      <c r="H37" s="14">
        <v>1022</v>
      </c>
      <c r="I37" s="14">
        <v>7241.97</v>
      </c>
      <c r="J37" s="14">
        <f>($F$37/$E$37)*100</f>
        <v>114.30517711171662</v>
      </c>
      <c r="K37" s="14">
        <f>($F$37/$H$37)*100</f>
        <v>82.09393346379647</v>
      </c>
      <c r="L37" s="14">
        <f>($G$37/$I$37)*100</f>
        <v>92.56597307086332</v>
      </c>
      <c r="M37" s="14">
        <v>1</v>
      </c>
    </row>
    <row r="38" spans="1:13" s="2" customFormat="1" ht="13.5" customHeight="1">
      <c r="A38" s="11" t="s">
        <v>42</v>
      </c>
      <c r="B38" s="12" t="s">
        <v>99</v>
      </c>
      <c r="C38" s="13" t="s">
        <v>100</v>
      </c>
      <c r="D38" s="13" t="s">
        <v>80</v>
      </c>
      <c r="E38" s="14"/>
      <c r="F38" s="14"/>
      <c r="G38" s="14"/>
      <c r="H38" s="14"/>
      <c r="I38" s="14"/>
      <c r="J38" s="14" t="e">
        <f>($F$38/$E$38)*100</f>
        <v>#DIV/0!</v>
      </c>
      <c r="K38" s="14" t="e">
        <f>($F$38/$H$38)*100</f>
        <v>#DIV/0!</v>
      </c>
      <c r="L38" s="14" t="e">
        <f>($G$38/$I$38)*100</f>
        <v>#DIV/0!</v>
      </c>
      <c r="M38" s="14">
        <v>1</v>
      </c>
    </row>
    <row r="39" spans="1:13" s="2" customFormat="1" ht="13.5" customHeight="1">
      <c r="A39" s="11" t="s">
        <v>42</v>
      </c>
      <c r="B39" s="12" t="s">
        <v>101</v>
      </c>
      <c r="C39" s="13" t="s">
        <v>102</v>
      </c>
      <c r="D39" s="13" t="s">
        <v>80</v>
      </c>
      <c r="E39" s="14">
        <v>4159</v>
      </c>
      <c r="F39" s="14">
        <v>4250</v>
      </c>
      <c r="G39" s="14">
        <v>29844</v>
      </c>
      <c r="H39" s="14">
        <v>2855</v>
      </c>
      <c r="I39" s="14">
        <v>20044</v>
      </c>
      <c r="J39" s="14">
        <f>($F$39/$E$39)*100</f>
        <v>102.18802596778072</v>
      </c>
      <c r="K39" s="14">
        <f>($F$39/$H$39)*100</f>
        <v>148.86164623467602</v>
      </c>
      <c r="L39" s="14">
        <f>($G$39/$I$39)*100</f>
        <v>148.89243663939334</v>
      </c>
      <c r="M39" s="14">
        <v>1</v>
      </c>
    </row>
    <row r="40" spans="1:13" s="2" customFormat="1" ht="13.5" customHeight="1">
      <c r="A40" s="11" t="s">
        <v>42</v>
      </c>
      <c r="B40" s="12" t="s">
        <v>103</v>
      </c>
      <c r="C40" s="13" t="s">
        <v>104</v>
      </c>
      <c r="D40" s="13" t="s">
        <v>80</v>
      </c>
      <c r="E40" s="14">
        <v>45</v>
      </c>
      <c r="F40" s="14">
        <v>51</v>
      </c>
      <c r="G40" s="14">
        <v>515.7</v>
      </c>
      <c r="H40" s="14">
        <v>26</v>
      </c>
      <c r="I40" s="14">
        <v>447.76</v>
      </c>
      <c r="J40" s="14">
        <f>($F$40/$E$40)*100</f>
        <v>113.33333333333333</v>
      </c>
      <c r="K40" s="14">
        <f>($F$40/$H$40)*100</f>
        <v>196.15384615384613</v>
      </c>
      <c r="L40" s="14">
        <f>($G$40/$I$40)*100</f>
        <v>115.17330712881902</v>
      </c>
      <c r="M40" s="14">
        <v>1</v>
      </c>
    </row>
    <row r="41" spans="1:13" s="2" customFormat="1" ht="13.5" customHeight="1">
      <c r="A41" s="11" t="s">
        <v>42</v>
      </c>
      <c r="B41" s="12" t="s">
        <v>105</v>
      </c>
      <c r="C41" s="13" t="s">
        <v>106</v>
      </c>
      <c r="D41" s="13" t="s">
        <v>80</v>
      </c>
      <c r="E41" s="14">
        <v>3</v>
      </c>
      <c r="F41" s="14">
        <v>3</v>
      </c>
      <c r="G41" s="14">
        <v>20.16</v>
      </c>
      <c r="H41" s="14"/>
      <c r="I41" s="14">
        <v>6.1</v>
      </c>
      <c r="J41" s="14">
        <f>($F$41/$E$41)*100</f>
        <v>100</v>
      </c>
      <c r="K41" s="14" t="e">
        <f>($F$41/$H$41)*100</f>
        <v>#DIV/0!</v>
      </c>
      <c r="L41" s="14">
        <f>($G$41/$I$41)*100</f>
        <v>330.49180327868856</v>
      </c>
      <c r="M41" s="14">
        <v>1</v>
      </c>
    </row>
    <row r="42" spans="1:13" s="2" customFormat="1" ht="13.5" customHeight="1">
      <c r="A42" s="11" t="s">
        <v>42</v>
      </c>
      <c r="B42" s="12" t="s">
        <v>107</v>
      </c>
      <c r="C42" s="13" t="s">
        <v>108</v>
      </c>
      <c r="D42" s="13" t="s">
        <v>80</v>
      </c>
      <c r="E42" s="14">
        <v>2121</v>
      </c>
      <c r="F42" s="14">
        <v>2217</v>
      </c>
      <c r="G42" s="14">
        <v>15488.97</v>
      </c>
      <c r="H42" s="14">
        <v>2024.93</v>
      </c>
      <c r="I42" s="14">
        <v>13977.69</v>
      </c>
      <c r="J42" s="14">
        <f>($F$42/$E$42)*100</f>
        <v>104.52616690240453</v>
      </c>
      <c r="K42" s="14">
        <f>($F$42/$H$42)*100</f>
        <v>109.48526615734863</v>
      </c>
      <c r="L42" s="14">
        <f>($G$42/$I$42)*100</f>
        <v>110.81208697574492</v>
      </c>
      <c r="M42" s="14">
        <v>1</v>
      </c>
    </row>
    <row r="43" spans="1:13" s="2" customFormat="1" ht="13.5" customHeight="1">
      <c r="A43" s="11" t="s">
        <v>42</v>
      </c>
      <c r="B43" s="12" t="s">
        <v>109</v>
      </c>
      <c r="C43" s="13" t="s">
        <v>110</v>
      </c>
      <c r="D43" s="13" t="s">
        <v>111</v>
      </c>
      <c r="E43" s="14">
        <v>2634.7</v>
      </c>
      <c r="F43" s="14">
        <v>3071</v>
      </c>
      <c r="G43" s="14">
        <v>28125.2</v>
      </c>
      <c r="H43" s="14">
        <v>2592</v>
      </c>
      <c r="I43" s="14">
        <v>26781</v>
      </c>
      <c r="J43" s="14">
        <f>($F$43/$E$43)*100</f>
        <v>116.55976012449236</v>
      </c>
      <c r="K43" s="14">
        <f>($F$43/$H$43)*100</f>
        <v>118.47993827160495</v>
      </c>
      <c r="L43" s="14">
        <f>($G$43/$I$43)*100</f>
        <v>105.01923005115567</v>
      </c>
      <c r="M43" s="14">
        <v>1</v>
      </c>
    </row>
    <row r="44" spans="1:13" s="2" customFormat="1" ht="13.5" customHeight="1">
      <c r="A44" s="11" t="s">
        <v>42</v>
      </c>
      <c r="B44" s="12" t="s">
        <v>112</v>
      </c>
      <c r="C44" s="13" t="s">
        <v>113</v>
      </c>
      <c r="D44" s="13" t="s">
        <v>111</v>
      </c>
      <c r="E44" s="14">
        <v>1461</v>
      </c>
      <c r="F44" s="14">
        <v>1500</v>
      </c>
      <c r="G44" s="14">
        <v>11478.77</v>
      </c>
      <c r="H44" s="14">
        <v>1352</v>
      </c>
      <c r="I44" s="14">
        <v>10679.9</v>
      </c>
      <c r="J44" s="14">
        <f>($F$44/$E$44)*100</f>
        <v>102.66940451745378</v>
      </c>
      <c r="K44" s="14">
        <f>($F$44/$H$44)*100</f>
        <v>110.94674556213018</v>
      </c>
      <c r="L44" s="14">
        <f>($G$44/$I$44)*100</f>
        <v>107.4801262184103</v>
      </c>
      <c r="M44" s="14">
        <v>1</v>
      </c>
    </row>
    <row r="45" spans="1:13" s="2" customFormat="1" ht="13.5" customHeight="1">
      <c r="A45" s="11" t="s">
        <v>42</v>
      </c>
      <c r="B45" s="12" t="s">
        <v>114</v>
      </c>
      <c r="C45" s="13" t="s">
        <v>115</v>
      </c>
      <c r="D45" s="13" t="s">
        <v>111</v>
      </c>
      <c r="E45" s="14">
        <v>1289</v>
      </c>
      <c r="F45" s="14">
        <v>1352</v>
      </c>
      <c r="G45" s="14">
        <v>10070</v>
      </c>
      <c r="H45" s="14">
        <v>1244</v>
      </c>
      <c r="I45" s="14">
        <v>7984</v>
      </c>
      <c r="J45" s="14">
        <f>($F$45/$E$45)*100</f>
        <v>104.88750969743987</v>
      </c>
      <c r="K45" s="14">
        <f>($F$45/$H$45)*100</f>
        <v>108.68167202572347</v>
      </c>
      <c r="L45" s="14">
        <f>($G$45/$I$45)*100</f>
        <v>126.12725450901803</v>
      </c>
      <c r="M45" s="14">
        <v>1</v>
      </c>
    </row>
    <row r="46" spans="1:13" s="2" customFormat="1" ht="13.5" customHeight="1">
      <c r="A46" s="11" t="s">
        <v>42</v>
      </c>
      <c r="B46" s="12" t="s">
        <v>116</v>
      </c>
      <c r="C46" s="13" t="s">
        <v>117</v>
      </c>
      <c r="D46" s="13" t="s">
        <v>50</v>
      </c>
      <c r="E46" s="14">
        <v>1076</v>
      </c>
      <c r="F46" s="14">
        <v>273</v>
      </c>
      <c r="G46" s="14">
        <v>3073</v>
      </c>
      <c r="H46" s="14">
        <v>1875</v>
      </c>
      <c r="I46" s="14">
        <v>19441</v>
      </c>
      <c r="J46" s="14">
        <f>($F$46/$E$46)*100</f>
        <v>25.37174721189591</v>
      </c>
      <c r="K46" s="14">
        <f>($F$46/$H$46)*100</f>
        <v>14.56</v>
      </c>
      <c r="L46" s="14">
        <f>($G$46/$I$46)*100</f>
        <v>15.806800061725221</v>
      </c>
      <c r="M46" s="14">
        <v>1</v>
      </c>
    </row>
    <row r="47" spans="1:13" s="2" customFormat="1" ht="13.5" customHeight="1">
      <c r="A47" s="11" t="s">
        <v>42</v>
      </c>
      <c r="B47" s="12" t="s">
        <v>118</v>
      </c>
      <c r="C47" s="13" t="s">
        <v>119</v>
      </c>
      <c r="D47" s="13" t="s">
        <v>50</v>
      </c>
      <c r="E47" s="14">
        <v>2391</v>
      </c>
      <c r="F47" s="14">
        <v>3754</v>
      </c>
      <c r="G47" s="14">
        <v>14526</v>
      </c>
      <c r="H47" s="14">
        <v>3639</v>
      </c>
      <c r="I47" s="14">
        <v>37893</v>
      </c>
      <c r="J47" s="14">
        <f>($F$47/$E$47)*100</f>
        <v>157.00543705562526</v>
      </c>
      <c r="K47" s="14">
        <f>($F$47/$H$47)*100</f>
        <v>103.16020884858477</v>
      </c>
      <c r="L47" s="14">
        <f>($G$47/$I$47)*100</f>
        <v>38.334256986778556</v>
      </c>
      <c r="M47" s="14">
        <v>1</v>
      </c>
    </row>
    <row r="48" spans="1:13" s="2" customFormat="1" ht="13.5" customHeight="1">
      <c r="A48" s="11" t="s">
        <v>42</v>
      </c>
      <c r="B48" s="12" t="s">
        <v>120</v>
      </c>
      <c r="C48" s="13" t="s">
        <v>121</v>
      </c>
      <c r="D48" s="13" t="s">
        <v>122</v>
      </c>
      <c r="E48" s="14">
        <v>10768</v>
      </c>
      <c r="F48" s="14">
        <v>11845</v>
      </c>
      <c r="G48" s="14">
        <v>78655</v>
      </c>
      <c r="H48" s="14">
        <v>8964</v>
      </c>
      <c r="I48" s="14">
        <v>66109</v>
      </c>
      <c r="J48" s="14">
        <f>($F$48/$E$48)*100</f>
        <v>110.0018573551263</v>
      </c>
      <c r="K48" s="14">
        <f>($F$48/$H$48)*100</f>
        <v>132.1396697902722</v>
      </c>
      <c r="L48" s="14">
        <f>($G$48/$I$48)*100</f>
        <v>118.97774886929162</v>
      </c>
      <c r="M48" s="14">
        <v>1</v>
      </c>
    </row>
    <row r="49" spans="1:13" s="2" customFormat="1" ht="13.5" customHeight="1">
      <c r="A49" s="11" t="s">
        <v>42</v>
      </c>
      <c r="B49" s="12" t="s">
        <v>123</v>
      </c>
      <c r="C49" s="13" t="s">
        <v>124</v>
      </c>
      <c r="D49" s="13" t="s">
        <v>50</v>
      </c>
      <c r="E49" s="14">
        <v>17342</v>
      </c>
      <c r="F49" s="14">
        <v>18000</v>
      </c>
      <c r="G49" s="14">
        <v>131968</v>
      </c>
      <c r="H49" s="14">
        <v>17574</v>
      </c>
      <c r="I49" s="14">
        <v>155157</v>
      </c>
      <c r="J49" s="14">
        <f>($F$49/$E$49)*100</f>
        <v>103.79425671779494</v>
      </c>
      <c r="K49" s="14">
        <f>($F$49/$H$49)*100</f>
        <v>102.42403550699896</v>
      </c>
      <c r="L49" s="14">
        <f>($G$49/$I$49)*100</f>
        <v>85.05449319076807</v>
      </c>
      <c r="M49" s="14">
        <v>1</v>
      </c>
    </row>
    <row r="50" spans="1:13" s="2" customFormat="1" ht="13.5" customHeight="1">
      <c r="A50" s="11" t="s">
        <v>42</v>
      </c>
      <c r="B50" s="12" t="s">
        <v>125</v>
      </c>
      <c r="C50" s="13" t="s">
        <v>126</v>
      </c>
      <c r="D50" s="13" t="s">
        <v>50</v>
      </c>
      <c r="E50" s="14">
        <v>49.7538971645358</v>
      </c>
      <c r="F50" s="14">
        <v>49.7538971645358</v>
      </c>
      <c r="G50" s="14">
        <v>1351.2817021574</v>
      </c>
      <c r="H50" s="14">
        <v>105.092913177443</v>
      </c>
      <c r="I50" s="14">
        <v>1347.44040862632</v>
      </c>
      <c r="J50" s="14">
        <f>($F$50/$E$50)*100</f>
        <v>100</v>
      </c>
      <c r="K50" s="14">
        <f>($F$50/$H$50)*100</f>
        <v>47.34277094453493</v>
      </c>
      <c r="L50" s="14">
        <f>($G$50/$I$50)*100</f>
        <v>100.28508077288525</v>
      </c>
      <c r="M50" s="14">
        <v>0.820036265</v>
      </c>
    </row>
    <row r="51" spans="1:13" s="2" customFormat="1" ht="13.5" customHeight="1">
      <c r="A51" s="11" t="s">
        <v>42</v>
      </c>
      <c r="B51" s="12" t="s">
        <v>127</v>
      </c>
      <c r="C51" s="13" t="s">
        <v>128</v>
      </c>
      <c r="D51" s="13" t="s">
        <v>50</v>
      </c>
      <c r="E51" s="14">
        <v>974.6</v>
      </c>
      <c r="F51" s="14">
        <v>1015.6</v>
      </c>
      <c r="G51" s="14">
        <v>8394</v>
      </c>
      <c r="H51" s="14">
        <v>914.25</v>
      </c>
      <c r="I51" s="14">
        <v>8274.45</v>
      </c>
      <c r="J51" s="14">
        <f>($F$51/$E$51)*100</f>
        <v>104.20685409398726</v>
      </c>
      <c r="K51" s="14">
        <f>($F$51/$H$51)*100</f>
        <v>111.08558928083127</v>
      </c>
      <c r="L51" s="14">
        <f>($G$51/$I$51)*100</f>
        <v>101.44480902053911</v>
      </c>
      <c r="M51" s="14">
        <v>1</v>
      </c>
    </row>
    <row r="52" spans="1:13" s="2" customFormat="1" ht="13.5" customHeight="1">
      <c r="A52" s="11" t="s">
        <v>42</v>
      </c>
      <c r="B52" s="12" t="s">
        <v>129</v>
      </c>
      <c r="C52" s="13" t="s">
        <v>130</v>
      </c>
      <c r="D52" s="13" t="s">
        <v>50</v>
      </c>
      <c r="E52" s="14">
        <v>1173.9</v>
      </c>
      <c r="F52" s="14">
        <v>1120.9</v>
      </c>
      <c r="G52" s="14">
        <v>6873.96</v>
      </c>
      <c r="H52" s="14">
        <v>331.12</v>
      </c>
      <c r="I52" s="14">
        <v>3883.76</v>
      </c>
      <c r="J52" s="14">
        <f>($F$52/$E$52)*100</f>
        <v>95.48513502001875</v>
      </c>
      <c r="K52" s="14">
        <f>($F$52/$H$52)*100</f>
        <v>338.51775791253925</v>
      </c>
      <c r="L52" s="14">
        <f>($G$52/$I$52)*100</f>
        <v>176.99239911838012</v>
      </c>
      <c r="M52" s="14">
        <v>1</v>
      </c>
    </row>
    <row r="53" spans="1:13" s="2" customFormat="1" ht="13.5" customHeight="1">
      <c r="A53" s="11" t="s">
        <v>42</v>
      </c>
      <c r="B53" s="12" t="s">
        <v>131</v>
      </c>
      <c r="C53" s="13" t="s">
        <v>132</v>
      </c>
      <c r="D53" s="13" t="s">
        <v>50</v>
      </c>
      <c r="E53" s="14">
        <v>6073.44</v>
      </c>
      <c r="F53" s="14">
        <v>6250</v>
      </c>
      <c r="G53" s="14">
        <v>41753.84</v>
      </c>
      <c r="H53" s="14">
        <v>4707.48</v>
      </c>
      <c r="I53" s="14">
        <v>36459.38</v>
      </c>
      <c r="J53" s="14">
        <f>($F$53/$E$53)*100</f>
        <v>102.9070839590084</v>
      </c>
      <c r="K53" s="14">
        <f>($F$53/$H$53)*100</f>
        <v>132.76742545905665</v>
      </c>
      <c r="L53" s="14">
        <f>($G$53/$I$53)*100</f>
        <v>114.52153053617478</v>
      </c>
      <c r="M53" s="14">
        <v>1</v>
      </c>
    </row>
    <row r="54" spans="1:13" s="2" customFormat="1" ht="13.5" customHeight="1">
      <c r="A54" s="11" t="s">
        <v>42</v>
      </c>
      <c r="B54" s="12" t="s">
        <v>133</v>
      </c>
      <c r="C54" s="13" t="s">
        <v>134</v>
      </c>
      <c r="D54" s="13" t="s">
        <v>50</v>
      </c>
      <c r="E54" s="14">
        <v>1537.18</v>
      </c>
      <c r="F54" s="14">
        <v>1486</v>
      </c>
      <c r="G54" s="14">
        <v>10492.36</v>
      </c>
      <c r="H54" s="14">
        <v>1627.62</v>
      </c>
      <c r="I54" s="14">
        <v>9297.12</v>
      </c>
      <c r="J54" s="14">
        <f>($F$54/$E$54)*100</f>
        <v>96.67052654861499</v>
      </c>
      <c r="K54" s="14">
        <f>($F$54/$H$54)*100</f>
        <v>91.29895184379647</v>
      </c>
      <c r="L54" s="14">
        <f>($G$54/$I$54)*100</f>
        <v>112.85602423115975</v>
      </c>
      <c r="M54" s="14">
        <v>1</v>
      </c>
    </row>
    <row r="55" spans="1:13" s="2" customFormat="1" ht="13.5" customHeight="1">
      <c r="A55" s="11" t="s">
        <v>42</v>
      </c>
      <c r="B55" s="12" t="s">
        <v>135</v>
      </c>
      <c r="C55" s="13" t="s">
        <v>136</v>
      </c>
      <c r="D55" s="13" t="s">
        <v>50</v>
      </c>
      <c r="E55" s="14">
        <v>642</v>
      </c>
      <c r="F55" s="14">
        <v>700</v>
      </c>
      <c r="G55" s="14">
        <v>4535</v>
      </c>
      <c r="H55" s="14">
        <v>468</v>
      </c>
      <c r="I55" s="14">
        <v>4020</v>
      </c>
      <c r="J55" s="14">
        <f>($F$55/$E$55)*100</f>
        <v>109.03426791277258</v>
      </c>
      <c r="K55" s="14">
        <f>($F$55/$H$55)*100</f>
        <v>149.57264957264957</v>
      </c>
      <c r="L55" s="14">
        <f>($G$55/$I$55)*100</f>
        <v>112.81094527363184</v>
      </c>
      <c r="M55" s="14">
        <v>1</v>
      </c>
    </row>
    <row r="56" spans="1:13" s="2" customFormat="1" ht="13.5" customHeight="1">
      <c r="A56" s="11" t="s">
        <v>42</v>
      </c>
      <c r="B56" s="12" t="s">
        <v>137</v>
      </c>
      <c r="C56" s="13" t="s">
        <v>138</v>
      </c>
      <c r="D56" s="13" t="s">
        <v>50</v>
      </c>
      <c r="E56" s="14"/>
      <c r="F56" s="14"/>
      <c r="G56" s="14"/>
      <c r="H56" s="14"/>
      <c r="I56" s="14"/>
      <c r="J56" s="14" t="e">
        <f>($F$56/$E$56)*100</f>
        <v>#DIV/0!</v>
      </c>
      <c r="K56" s="14" t="e">
        <f>($F$56/$H$56)*100</f>
        <v>#DIV/0!</v>
      </c>
      <c r="L56" s="14" t="e">
        <f>($G$56/$I$56)*100</f>
        <v>#DIV/0!</v>
      </c>
      <c r="M56" s="14">
        <v>1</v>
      </c>
    </row>
    <row r="57" spans="1:13" s="2" customFormat="1" ht="13.5" customHeight="1">
      <c r="A57" s="11" t="s">
        <v>42</v>
      </c>
      <c r="B57" s="12" t="s">
        <v>139</v>
      </c>
      <c r="C57" s="13" t="s">
        <v>140</v>
      </c>
      <c r="D57" s="13" t="s">
        <v>141</v>
      </c>
      <c r="E57" s="14">
        <v>61922</v>
      </c>
      <c r="F57" s="14">
        <v>51649</v>
      </c>
      <c r="G57" s="14">
        <v>527868</v>
      </c>
      <c r="H57" s="14">
        <v>20725</v>
      </c>
      <c r="I57" s="14">
        <v>203920</v>
      </c>
      <c r="J57" s="14">
        <f>($F$57/$E$57)*100</f>
        <v>83.40977358612449</v>
      </c>
      <c r="K57" s="14">
        <f>($F$57/$H$57)*100</f>
        <v>249.211097708082</v>
      </c>
      <c r="L57" s="14">
        <f>($G$57/$I$57)*100</f>
        <v>258.8603373872107</v>
      </c>
      <c r="M57" s="14">
        <v>1</v>
      </c>
    </row>
    <row r="58" spans="1:13" s="2" customFormat="1" ht="13.5" customHeight="1">
      <c r="A58" s="11" t="s">
        <v>42</v>
      </c>
      <c r="B58" s="12" t="s">
        <v>142</v>
      </c>
      <c r="C58" s="13" t="s">
        <v>143</v>
      </c>
      <c r="D58" s="13" t="s">
        <v>141</v>
      </c>
      <c r="E58" s="14">
        <v>375475.22642484</v>
      </c>
      <c r="F58" s="14">
        <v>376344.043531049</v>
      </c>
      <c r="G58" s="14">
        <v>2293076.08519033</v>
      </c>
      <c r="H58" s="14">
        <v>136694.608222652</v>
      </c>
      <c r="I58" s="14">
        <v>1165212.77166953</v>
      </c>
      <c r="J58" s="14">
        <f>($F$58/$E$58)*100</f>
        <v>100.23139132626181</v>
      </c>
      <c r="K58" s="14">
        <f>($F$58/$H$58)*100</f>
        <v>275.31740163302516</v>
      </c>
      <c r="L58" s="14">
        <f>($G$58/$I$58)*100</f>
        <v>196.79462334632538</v>
      </c>
      <c r="M58" s="14">
        <v>0.930000105</v>
      </c>
    </row>
    <row r="59" spans="1:13" s="2" customFormat="1" ht="13.5" customHeight="1">
      <c r="A59" s="11" t="s">
        <v>42</v>
      </c>
      <c r="B59" s="12" t="s">
        <v>144</v>
      </c>
      <c r="C59" s="13" t="s">
        <v>145</v>
      </c>
      <c r="D59" s="13" t="s">
        <v>141</v>
      </c>
      <c r="E59" s="14"/>
      <c r="F59" s="14"/>
      <c r="G59" s="14"/>
      <c r="H59" s="14"/>
      <c r="I59" s="14"/>
      <c r="J59" s="14" t="e">
        <f>($F$59/$E$59)*100</f>
        <v>#DIV/0!</v>
      </c>
      <c r="K59" s="14" t="e">
        <f>($F$59/$H$59)*100</f>
        <v>#DIV/0!</v>
      </c>
      <c r="L59" s="14" t="e">
        <f>($G$59/$I$59)*100</f>
        <v>#DIV/0!</v>
      </c>
      <c r="M59" s="14">
        <v>1</v>
      </c>
    </row>
    <row r="60" spans="1:13" s="2" customFormat="1" ht="13.5" customHeight="1">
      <c r="A60" s="11" t="s">
        <v>42</v>
      </c>
      <c r="B60" s="12" t="s">
        <v>146</v>
      </c>
      <c r="C60" s="13" t="s">
        <v>147</v>
      </c>
      <c r="D60" s="13" t="s">
        <v>50</v>
      </c>
      <c r="E60" s="14">
        <v>7814.44884509238</v>
      </c>
      <c r="F60" s="14">
        <v>7405.32063494866</v>
      </c>
      <c r="G60" s="14">
        <v>64268.1399640931</v>
      </c>
      <c r="H60" s="14">
        <v>10217.2018053986</v>
      </c>
      <c r="I60" s="14">
        <v>68496.4650112264</v>
      </c>
      <c r="J60" s="14">
        <f>($F$60/$E$60)*100</f>
        <v>94.76446492575532</v>
      </c>
      <c r="K60" s="14">
        <f>($F$60/$H$60)*100</f>
        <v>72.47895046015252</v>
      </c>
      <c r="L60" s="14">
        <f>($G$60/$I$60)*100</f>
        <v>93.82694414019717</v>
      </c>
      <c r="M60" s="14">
        <v>0.999686626</v>
      </c>
    </row>
    <row r="61" spans="1:13" s="2" customFormat="1" ht="13.5" customHeight="1">
      <c r="A61" s="11" t="s">
        <v>42</v>
      </c>
      <c r="B61" s="12" t="s">
        <v>148</v>
      </c>
      <c r="C61" s="13" t="s">
        <v>149</v>
      </c>
      <c r="D61" s="13" t="s">
        <v>50</v>
      </c>
      <c r="E61" s="14">
        <v>1260.6</v>
      </c>
      <c r="F61" s="14">
        <v>870</v>
      </c>
      <c r="G61" s="14">
        <v>7820.6</v>
      </c>
      <c r="H61" s="14">
        <v>966</v>
      </c>
      <c r="I61" s="14">
        <v>6361</v>
      </c>
      <c r="J61" s="14">
        <f>($F$61/$E$61)*100</f>
        <v>69.01475487862922</v>
      </c>
      <c r="K61" s="14">
        <f>($F$61/$H$61)*100</f>
        <v>90.06211180124224</v>
      </c>
      <c r="L61" s="14">
        <f>($G$61/$I$61)*100</f>
        <v>122.94607766074517</v>
      </c>
      <c r="M61" s="14">
        <v>1</v>
      </c>
    </row>
    <row r="62" spans="1:13" s="2" customFormat="1" ht="13.5" customHeight="1">
      <c r="A62" s="11" t="s">
        <v>42</v>
      </c>
      <c r="B62" s="12" t="s">
        <v>150</v>
      </c>
      <c r="C62" s="13" t="s">
        <v>151</v>
      </c>
      <c r="D62" s="13" t="s">
        <v>50</v>
      </c>
      <c r="E62" s="14">
        <v>2183</v>
      </c>
      <c r="F62" s="14">
        <v>2250</v>
      </c>
      <c r="G62" s="14">
        <v>14597</v>
      </c>
      <c r="H62" s="14">
        <v>1663</v>
      </c>
      <c r="I62" s="14">
        <v>17092</v>
      </c>
      <c r="J62" s="14">
        <f>($F$62/$E$62)*100</f>
        <v>103.06917086578105</v>
      </c>
      <c r="K62" s="14">
        <f>($F$62/$H$62)*100</f>
        <v>135.29765484064944</v>
      </c>
      <c r="L62" s="14">
        <f>($G$62/$I$62)*100</f>
        <v>85.4025274982448</v>
      </c>
      <c r="M62" s="14">
        <v>1</v>
      </c>
    </row>
    <row r="63" spans="1:13" s="2" customFormat="1" ht="13.5" customHeight="1">
      <c r="A63" s="11" t="s">
        <v>42</v>
      </c>
      <c r="B63" s="12" t="s">
        <v>152</v>
      </c>
      <c r="C63" s="13" t="s">
        <v>153</v>
      </c>
      <c r="D63" s="13" t="s">
        <v>50</v>
      </c>
      <c r="E63" s="14">
        <v>291.549297417179</v>
      </c>
      <c r="F63" s="14">
        <v>338.028170918469</v>
      </c>
      <c r="G63" s="14">
        <v>2971.8310026582</v>
      </c>
      <c r="H63" s="14">
        <v>436.619720769689</v>
      </c>
      <c r="I63" s="14">
        <v>5400.00003042254</v>
      </c>
      <c r="J63" s="14">
        <f>($F$63/$E$63)*100</f>
        <v>115.94202898550745</v>
      </c>
      <c r="K63" s="14">
        <f>($F$63/$H$63)*100</f>
        <v>77.4193548387097</v>
      </c>
      <c r="L63" s="14">
        <f>($G$63/$I$63)*100</f>
        <v>55.033907146583104</v>
      </c>
      <c r="M63" s="14">
        <v>0.709999996</v>
      </c>
    </row>
    <row r="64" spans="1:13" s="2" customFormat="1" ht="13.5" customHeight="1">
      <c r="A64" s="11" t="s">
        <v>42</v>
      </c>
      <c r="B64" s="12" t="s">
        <v>154</v>
      </c>
      <c r="C64" s="13" t="s">
        <v>155</v>
      </c>
      <c r="D64" s="13" t="s">
        <v>50</v>
      </c>
      <c r="E64" s="14"/>
      <c r="F64" s="14"/>
      <c r="G64" s="14"/>
      <c r="H64" s="14"/>
      <c r="I64" s="14"/>
      <c r="J64" s="14" t="e">
        <f>($F$64/$E$64)*100</f>
        <v>#DIV/0!</v>
      </c>
      <c r="K64" s="14" t="e">
        <f>($F$64/$H$64)*100</f>
        <v>#DIV/0!</v>
      </c>
      <c r="L64" s="14" t="e">
        <f>($G$64/$I$64)*100</f>
        <v>#DIV/0!</v>
      </c>
      <c r="M64" s="14">
        <v>1</v>
      </c>
    </row>
    <row r="65" spans="1:13" s="2" customFormat="1" ht="13.5" customHeight="1">
      <c r="A65" s="11" t="s">
        <v>42</v>
      </c>
      <c r="B65" s="12" t="s">
        <v>156</v>
      </c>
      <c r="C65" s="13" t="s">
        <v>157</v>
      </c>
      <c r="D65" s="13" t="s">
        <v>50</v>
      </c>
      <c r="E65" s="14">
        <v>240.3</v>
      </c>
      <c r="F65" s="14">
        <v>258.5</v>
      </c>
      <c r="G65" s="14">
        <v>1558.5</v>
      </c>
      <c r="H65" s="14">
        <v>157.6</v>
      </c>
      <c r="I65" s="14">
        <v>3427.6</v>
      </c>
      <c r="J65" s="14">
        <f>($F$65/$E$65)*100</f>
        <v>107.5738660008323</v>
      </c>
      <c r="K65" s="14">
        <f>($F$65/$H$65)*100</f>
        <v>164.02284263959393</v>
      </c>
      <c r="L65" s="14">
        <f>($G$65/$I$65)*100</f>
        <v>45.469132920994284</v>
      </c>
      <c r="M65" s="14">
        <v>1</v>
      </c>
    </row>
    <row r="66" spans="1:13" s="2" customFormat="1" ht="13.5" customHeight="1">
      <c r="A66" s="11" t="s">
        <v>42</v>
      </c>
      <c r="B66" s="12" t="s">
        <v>158</v>
      </c>
      <c r="C66" s="13" t="s">
        <v>159</v>
      </c>
      <c r="D66" s="13" t="s">
        <v>50</v>
      </c>
      <c r="E66" s="14">
        <v>5941</v>
      </c>
      <c r="F66" s="14">
        <v>6050</v>
      </c>
      <c r="G66" s="14">
        <v>46182</v>
      </c>
      <c r="H66" s="14">
        <v>5451</v>
      </c>
      <c r="I66" s="14">
        <v>42580.1</v>
      </c>
      <c r="J66" s="14">
        <f>($F$66/$E$66)*100</f>
        <v>101.83470796162261</v>
      </c>
      <c r="K66" s="14">
        <f>($F$66/$H$66)*100</f>
        <v>110.98880939277196</v>
      </c>
      <c r="L66" s="14">
        <f>($G$66/$I$66)*100</f>
        <v>108.45911587807451</v>
      </c>
      <c r="M66" s="14">
        <v>1</v>
      </c>
    </row>
    <row r="67" spans="1:13" s="2" customFormat="1" ht="13.5" customHeight="1">
      <c r="A67" s="11" t="s">
        <v>42</v>
      </c>
      <c r="B67" s="12" t="s">
        <v>160</v>
      </c>
      <c r="C67" s="13" t="s">
        <v>161</v>
      </c>
      <c r="D67" s="13" t="s">
        <v>50</v>
      </c>
      <c r="E67" s="14">
        <v>1138</v>
      </c>
      <c r="F67" s="14">
        <v>1200</v>
      </c>
      <c r="G67" s="14">
        <v>9383</v>
      </c>
      <c r="H67" s="14">
        <v>1007</v>
      </c>
      <c r="I67" s="14">
        <v>9606</v>
      </c>
      <c r="J67" s="14">
        <f>($F$67/$E$67)*100</f>
        <v>105.44815465729349</v>
      </c>
      <c r="K67" s="14">
        <f>($F$67/$H$67)*100</f>
        <v>119.16583912611718</v>
      </c>
      <c r="L67" s="14">
        <f>($G$67/$I$67)*100</f>
        <v>97.67853424942744</v>
      </c>
      <c r="M67" s="14">
        <v>1</v>
      </c>
    </row>
    <row r="68" spans="1:13" s="2" customFormat="1" ht="13.5" customHeight="1">
      <c r="A68" s="11" t="s">
        <v>42</v>
      </c>
      <c r="B68" s="12" t="s">
        <v>162</v>
      </c>
      <c r="C68" s="13" t="s">
        <v>163</v>
      </c>
      <c r="D68" s="13" t="s">
        <v>50</v>
      </c>
      <c r="E68" s="14">
        <v>2099.04692629308</v>
      </c>
      <c r="F68" s="14">
        <v>2064.04614381559</v>
      </c>
      <c r="G68" s="14">
        <v>14415.7122776637</v>
      </c>
      <c r="H68" s="14">
        <v>1262.9282340236</v>
      </c>
      <c r="I68" s="14">
        <v>11800.6338149696</v>
      </c>
      <c r="J68" s="14">
        <f>($F$68/$E$68)*100</f>
        <v>98.33253930443081</v>
      </c>
      <c r="K68" s="14">
        <f>($F$68/$H$68)*100</f>
        <v>163.43336764589424</v>
      </c>
      <c r="L68" s="14">
        <f>($G$68/$I$68)*100</f>
        <v>122.16049157780631</v>
      </c>
      <c r="M68" s="14">
        <v>0.999977644</v>
      </c>
    </row>
    <row r="69" spans="1:13" s="2" customFormat="1" ht="13.5" customHeight="1">
      <c r="A69" s="11" t="s">
        <v>42</v>
      </c>
      <c r="B69" s="12" t="s">
        <v>164</v>
      </c>
      <c r="C69" s="13" t="s">
        <v>165</v>
      </c>
      <c r="D69" s="13" t="s">
        <v>50</v>
      </c>
      <c r="E69" s="14">
        <v>2649</v>
      </c>
      <c r="F69" s="14">
        <v>2964</v>
      </c>
      <c r="G69" s="14">
        <v>29581.79</v>
      </c>
      <c r="H69" s="14">
        <v>4957</v>
      </c>
      <c r="I69" s="14">
        <v>42847.6</v>
      </c>
      <c r="J69" s="14">
        <f>($F$69/$E$69)*100</f>
        <v>111.89127972819932</v>
      </c>
      <c r="K69" s="14">
        <f>($F$69/$H$69)*100</f>
        <v>59.794230381279</v>
      </c>
      <c r="L69" s="14">
        <f>($G$69/$I$69)*100</f>
        <v>69.039549473016</v>
      </c>
      <c r="M69" s="14">
        <v>1</v>
      </c>
    </row>
    <row r="70" spans="1:13" s="2" customFormat="1" ht="13.5" customHeight="1">
      <c r="A70" s="11" t="s">
        <v>42</v>
      </c>
      <c r="B70" s="12" t="s">
        <v>166</v>
      </c>
      <c r="C70" s="13" t="s">
        <v>167</v>
      </c>
      <c r="D70" s="13" t="s">
        <v>50</v>
      </c>
      <c r="E70" s="14"/>
      <c r="F70" s="14"/>
      <c r="G70" s="14"/>
      <c r="H70" s="14"/>
      <c r="I70" s="14"/>
      <c r="J70" s="14" t="e">
        <f>($F$70/$E$70)*100</f>
        <v>#DIV/0!</v>
      </c>
      <c r="K70" s="14" t="e">
        <f>($F$70/$H$70)*100</f>
        <v>#DIV/0!</v>
      </c>
      <c r="L70" s="14" t="e">
        <f>($G$70/$I$70)*100</f>
        <v>#DIV/0!</v>
      </c>
      <c r="M70" s="14">
        <v>0.919967664</v>
      </c>
    </row>
    <row r="71" spans="1:13" s="2" customFormat="1" ht="13.5" customHeight="1">
      <c r="A71" s="11" t="s">
        <v>42</v>
      </c>
      <c r="B71" s="12" t="s">
        <v>168</v>
      </c>
      <c r="C71" s="13" t="s">
        <v>169</v>
      </c>
      <c r="D71" s="13" t="s">
        <v>50</v>
      </c>
      <c r="E71" s="14">
        <v>2200.8012003724</v>
      </c>
      <c r="F71" s="14">
        <v>2233.32988579076</v>
      </c>
      <c r="G71" s="14">
        <v>15421.700331789</v>
      </c>
      <c r="H71" s="14">
        <v>2039.76696619881</v>
      </c>
      <c r="I71" s="14">
        <v>12807.221609082</v>
      </c>
      <c r="J71" s="14">
        <f>($F$71/$E$71)*100</f>
        <v>101.47803833498708</v>
      </c>
      <c r="K71" s="14">
        <f>($F$71/$H$71)*100</f>
        <v>109.48946241406499</v>
      </c>
      <c r="L71" s="14">
        <f>($G$71/$I$71)*100</f>
        <v>120.41409762795851</v>
      </c>
      <c r="M71" s="14">
        <v>0.870001343</v>
      </c>
    </row>
    <row r="72" spans="1:13" s="2" customFormat="1" ht="13.5" customHeight="1">
      <c r="A72" s="11" t="s">
        <v>42</v>
      </c>
      <c r="B72" s="12" t="s">
        <v>170</v>
      </c>
      <c r="C72" s="13" t="s">
        <v>171</v>
      </c>
      <c r="D72" s="13" t="s">
        <v>172</v>
      </c>
      <c r="E72" s="14"/>
      <c r="F72" s="14"/>
      <c r="G72" s="14"/>
      <c r="H72" s="14"/>
      <c r="I72" s="14"/>
      <c r="J72" s="14" t="e">
        <f>($F$72/$E$72)*100</f>
        <v>#DIV/0!</v>
      </c>
      <c r="K72" s="14" t="e">
        <f>($F$72/$H$72)*100</f>
        <v>#DIV/0!</v>
      </c>
      <c r="L72" s="14" t="e">
        <f>($G$72/$I$72)*100</f>
        <v>#DIV/0!</v>
      </c>
      <c r="M72" s="14">
        <v>0.819999997</v>
      </c>
    </row>
    <row r="73" spans="1:13" s="2" customFormat="1" ht="13.5" customHeight="1">
      <c r="A73" s="11" t="s">
        <v>42</v>
      </c>
      <c r="B73" s="12" t="s">
        <v>173</v>
      </c>
      <c r="C73" s="13" t="s">
        <v>174</v>
      </c>
      <c r="D73" s="13" t="s">
        <v>69</v>
      </c>
      <c r="E73" s="14">
        <v>1547.6776629559</v>
      </c>
      <c r="F73" s="14">
        <v>1591.58341225961</v>
      </c>
      <c r="G73" s="14">
        <v>12772.9142349386</v>
      </c>
      <c r="H73" s="14">
        <v>1803.79453389422</v>
      </c>
      <c r="I73" s="14">
        <v>8600.64844693852</v>
      </c>
      <c r="J73" s="14">
        <f>($F$73/$E$73)*100</f>
        <v>102.8368794326239</v>
      </c>
      <c r="K73" s="14">
        <f>($F$73/$H$73)*100</f>
        <v>88.23529411764729</v>
      </c>
      <c r="L73" s="14">
        <f>($G$73/$I$73)*100</f>
        <v>148.51106069200208</v>
      </c>
      <c r="M73" s="14">
        <v>0.819938176</v>
      </c>
    </row>
    <row r="74" spans="1:13" s="2" customFormat="1" ht="13.5" customHeight="1">
      <c r="A74" s="11" t="s">
        <v>42</v>
      </c>
      <c r="B74" s="12" t="s">
        <v>175</v>
      </c>
      <c r="C74" s="13" t="s">
        <v>176</v>
      </c>
      <c r="D74" s="13" t="s">
        <v>177</v>
      </c>
      <c r="E74" s="14">
        <v>824.710323594265</v>
      </c>
      <c r="F74" s="14">
        <v>815.866245057061</v>
      </c>
      <c r="G74" s="14">
        <v>28843.8566392734</v>
      </c>
      <c r="H74" s="14">
        <v>4886.35339180516</v>
      </c>
      <c r="I74" s="14">
        <v>36945.0325793522</v>
      </c>
      <c r="J74" s="14">
        <f>($F$74/$E$74)*100</f>
        <v>98.92761394101875</v>
      </c>
      <c r="K74" s="14">
        <f>($F$74/$H$74)*100</f>
        <v>16.69683257918553</v>
      </c>
      <c r="L74" s="14">
        <f>($G$74/$I$74)*100</f>
        <v>78.07235405009123</v>
      </c>
      <c r="M74" s="14">
        <v>0.904560036</v>
      </c>
    </row>
    <row r="75" spans="1:13" s="2" customFormat="1" ht="13.5" customHeight="1">
      <c r="A75" s="11" t="s">
        <v>42</v>
      </c>
      <c r="B75" s="12" t="s">
        <v>178</v>
      </c>
      <c r="C75" s="13" t="s">
        <v>179</v>
      </c>
      <c r="D75" s="13" t="s">
        <v>177</v>
      </c>
      <c r="E75" s="14">
        <v>15449.2634070671</v>
      </c>
      <c r="F75" s="14">
        <v>16241.7481258116</v>
      </c>
      <c r="G75" s="14">
        <v>115754.283235817</v>
      </c>
      <c r="H75" s="14">
        <v>18163.3811560797</v>
      </c>
      <c r="I75" s="14">
        <v>150063.565986749</v>
      </c>
      <c r="J75" s="14">
        <f>($F$75/$E$75)*100</f>
        <v>105.12959548855893</v>
      </c>
      <c r="K75" s="14">
        <f>($F$75/$H$75)*100</f>
        <v>89.42029012244295</v>
      </c>
      <c r="L75" s="14">
        <f>($G$75/$I$75)*100</f>
        <v>77.13683363091506</v>
      </c>
      <c r="M75" s="14">
        <v>0.895285402</v>
      </c>
    </row>
    <row r="76" spans="1:13" s="2" customFormat="1" ht="13.5" customHeight="1">
      <c r="A76" s="11" t="s">
        <v>42</v>
      </c>
      <c r="B76" s="12" t="s">
        <v>180</v>
      </c>
      <c r="C76" s="13" t="s">
        <v>181</v>
      </c>
      <c r="D76" s="13" t="s">
        <v>80</v>
      </c>
      <c r="E76" s="14">
        <v>9.99998205817173</v>
      </c>
      <c r="F76" s="14">
        <v>10.4650975027379</v>
      </c>
      <c r="G76" s="14">
        <v>58.9533825987566</v>
      </c>
      <c r="H76" s="14">
        <v>7.06975475740513</v>
      </c>
      <c r="I76" s="14">
        <v>39.023185799098</v>
      </c>
      <c r="J76" s="14">
        <f>($F$76/$E$76)*100</f>
        <v>104.65116279069811</v>
      </c>
      <c r="K76" s="14">
        <f>($F$76/$H$76)*100</f>
        <v>148.02631578947427</v>
      </c>
      <c r="L76" s="14">
        <f>($G$76/$I$76)*100</f>
        <v>151.07270560190724</v>
      </c>
      <c r="M76" s="14">
        <v>0.860001543</v>
      </c>
    </row>
    <row r="77" spans="1:13" s="2" customFormat="1" ht="13.5" customHeight="1">
      <c r="A77" s="11" t="s">
        <v>42</v>
      </c>
      <c r="B77" s="12" t="s">
        <v>182</v>
      </c>
      <c r="C77" s="13" t="s">
        <v>183</v>
      </c>
      <c r="D77" s="13" t="s">
        <v>50</v>
      </c>
      <c r="E77" s="14"/>
      <c r="F77" s="14"/>
      <c r="G77" s="14"/>
      <c r="H77" s="14"/>
      <c r="I77" s="14"/>
      <c r="J77" s="14" t="e">
        <f>($F$77/$E$77)*100</f>
        <v>#DIV/0!</v>
      </c>
      <c r="K77" s="14" t="e">
        <f>($F$77/$H$77)*100</f>
        <v>#DIV/0!</v>
      </c>
      <c r="L77" s="14" t="e">
        <f>($G$77/$I$77)*100</f>
        <v>#DIV/0!</v>
      </c>
      <c r="M77" s="14">
        <v>0.850026497</v>
      </c>
    </row>
    <row r="78" spans="1:13" s="2" customFormat="1" ht="13.5" customHeight="1">
      <c r="A78" s="11" t="s">
        <v>42</v>
      </c>
      <c r="B78" s="12" t="s">
        <v>184</v>
      </c>
      <c r="C78" s="13" t="s">
        <v>185</v>
      </c>
      <c r="D78" s="13" t="s">
        <v>50</v>
      </c>
      <c r="E78" s="14">
        <v>5936.45958544535</v>
      </c>
      <c r="F78" s="14">
        <v>5679.39638182961</v>
      </c>
      <c r="G78" s="14">
        <v>71486.5762615323</v>
      </c>
      <c r="H78" s="14">
        <v>5873.84419032339</v>
      </c>
      <c r="I78" s="14">
        <v>84947.785942234</v>
      </c>
      <c r="J78" s="14">
        <f>($F$78/$E$78)*100</f>
        <v>95.66975568660499</v>
      </c>
      <c r="K78" s="14">
        <f>($F$78/$H$78)*100</f>
        <v>96.68959880117156</v>
      </c>
      <c r="L78" s="14">
        <f>($G$78/$I$78)*100</f>
        <v>84.15354852231751</v>
      </c>
      <c r="M78" s="14">
        <v>0.999754132</v>
      </c>
    </row>
    <row r="79" spans="1:13" s="2" customFormat="1" ht="13.5" customHeight="1">
      <c r="A79" s="11" t="s">
        <v>42</v>
      </c>
      <c r="B79" s="12" t="s">
        <v>186</v>
      </c>
      <c r="C79" s="13" t="s">
        <v>187</v>
      </c>
      <c r="D79" s="13" t="s">
        <v>45</v>
      </c>
      <c r="E79" s="14">
        <v>5025</v>
      </c>
      <c r="F79" s="14">
        <v>5450</v>
      </c>
      <c r="G79" s="14">
        <v>44562.5</v>
      </c>
      <c r="H79" s="14">
        <v>7343</v>
      </c>
      <c r="I79" s="14">
        <v>60228.1</v>
      </c>
      <c r="J79" s="14">
        <f>($F$79/$E$79)*100</f>
        <v>108.45771144278606</v>
      </c>
      <c r="K79" s="14">
        <f>($F$79/$H$79)*100</f>
        <v>74.22034590766717</v>
      </c>
      <c r="L79" s="14">
        <f>($G$79/$I$79)*100</f>
        <v>73.989549728449</v>
      </c>
      <c r="M79" s="14">
        <v>1</v>
      </c>
    </row>
    <row r="80" spans="1:13" s="2" customFormat="1" ht="13.5" customHeight="1">
      <c r="A80" s="11" t="s">
        <v>42</v>
      </c>
      <c r="B80" s="12" t="s">
        <v>188</v>
      </c>
      <c r="C80" s="13" t="s">
        <v>189</v>
      </c>
      <c r="D80" s="13" t="s">
        <v>50</v>
      </c>
      <c r="E80" s="14">
        <v>60142.6893792075</v>
      </c>
      <c r="F80" s="14">
        <v>99536.0851353543</v>
      </c>
      <c r="G80" s="14">
        <v>477852.153330575</v>
      </c>
      <c r="H80" s="14">
        <v>39340.7659688975</v>
      </c>
      <c r="I80" s="14">
        <v>251344.311800817</v>
      </c>
      <c r="J80" s="14">
        <f>($F$80/$E$80)*100</f>
        <v>165.49989061474503</v>
      </c>
      <c r="K80" s="14">
        <f>($F$80/$H$80)*100</f>
        <v>253.0100334448158</v>
      </c>
      <c r="L80" s="14">
        <f>($G$80/$I$80)*100</f>
        <v>190.11854690758184</v>
      </c>
      <c r="M80" s="14">
        <v>0.760025873</v>
      </c>
    </row>
    <row r="81" spans="1:13" s="2" customFormat="1" ht="13.5" customHeight="1">
      <c r="A81" s="11" t="s">
        <v>42</v>
      </c>
      <c r="B81" s="12" t="s">
        <v>190</v>
      </c>
      <c r="C81" s="13" t="s">
        <v>191</v>
      </c>
      <c r="D81" s="13" t="s">
        <v>80</v>
      </c>
      <c r="E81" s="14">
        <v>4.9</v>
      </c>
      <c r="F81" s="14">
        <v>5</v>
      </c>
      <c r="G81" s="14">
        <v>29.8</v>
      </c>
      <c r="H81" s="14">
        <v>5.5</v>
      </c>
      <c r="I81" s="14">
        <v>36.7</v>
      </c>
      <c r="J81" s="14">
        <f>($F$81/$E$81)*100</f>
        <v>102.04081632653062</v>
      </c>
      <c r="K81" s="14">
        <f>($F$81/$H$81)*100</f>
        <v>90.9090909090909</v>
      </c>
      <c r="L81" s="14">
        <f>($G$81/$I$81)*100</f>
        <v>81.19891008174388</v>
      </c>
      <c r="M81" s="14">
        <v>1</v>
      </c>
    </row>
    <row r="82" spans="1:13" s="2" customFormat="1" ht="13.5" customHeight="1">
      <c r="A82" s="11" t="s">
        <v>42</v>
      </c>
      <c r="B82" s="12" t="s">
        <v>192</v>
      </c>
      <c r="C82" s="13" t="s">
        <v>193</v>
      </c>
      <c r="D82" s="13" t="s">
        <v>50</v>
      </c>
      <c r="E82" s="14">
        <v>5433.6</v>
      </c>
      <c r="F82" s="14">
        <v>5225</v>
      </c>
      <c r="G82" s="14">
        <v>35074.55</v>
      </c>
      <c r="H82" s="14">
        <v>2197</v>
      </c>
      <c r="I82" s="14">
        <v>20872.15</v>
      </c>
      <c r="J82" s="14">
        <f>($F$82/$E$82)*100</f>
        <v>96.1609246171967</v>
      </c>
      <c r="K82" s="14">
        <f>($F$82/$H$82)*100</f>
        <v>237.82430587164316</v>
      </c>
      <c r="L82" s="14">
        <f>($G$82/$I$82)*100</f>
        <v>168.04473904221655</v>
      </c>
      <c r="M82" s="14">
        <v>1</v>
      </c>
    </row>
    <row r="83" spans="1:13" s="2" customFormat="1" ht="13.5" customHeight="1">
      <c r="A83" s="11" t="s">
        <v>42</v>
      </c>
      <c r="B83" s="12" t="s">
        <v>194</v>
      </c>
      <c r="C83" s="13" t="s">
        <v>195</v>
      </c>
      <c r="D83" s="13" t="s">
        <v>50</v>
      </c>
      <c r="E83" s="14"/>
      <c r="F83" s="14"/>
      <c r="G83" s="14"/>
      <c r="H83" s="14"/>
      <c r="I83" s="14"/>
      <c r="J83" s="14" t="e">
        <f>($F$83/$E$83)*100</f>
        <v>#DIV/0!</v>
      </c>
      <c r="K83" s="14" t="e">
        <f>($F$83/$H$83)*100</f>
        <v>#DIV/0!</v>
      </c>
      <c r="L83" s="14" t="e">
        <f>($G$83/$I$83)*100</f>
        <v>#DIV/0!</v>
      </c>
      <c r="M83" s="14">
        <v>1</v>
      </c>
    </row>
    <row r="84" spans="1:13" s="2" customFormat="1" ht="13.5" customHeight="1">
      <c r="A84" s="11" t="s">
        <v>42</v>
      </c>
      <c r="B84" s="12" t="s">
        <v>196</v>
      </c>
      <c r="C84" s="13" t="s">
        <v>197</v>
      </c>
      <c r="D84" s="13" t="s">
        <v>50</v>
      </c>
      <c r="E84" s="14">
        <v>60</v>
      </c>
      <c r="F84" s="14">
        <v>55</v>
      </c>
      <c r="G84" s="14">
        <v>502</v>
      </c>
      <c r="H84" s="14">
        <v>70</v>
      </c>
      <c r="I84" s="14">
        <v>449</v>
      </c>
      <c r="J84" s="14">
        <f>($F$84/$E$84)*100</f>
        <v>91.66666666666666</v>
      </c>
      <c r="K84" s="14">
        <f>($F$84/$H$84)*100</f>
        <v>78.57142857142857</v>
      </c>
      <c r="L84" s="14">
        <f>($G$84/$I$84)*100</f>
        <v>111.80400890868596</v>
      </c>
      <c r="M84" s="14">
        <v>1</v>
      </c>
    </row>
    <row r="85" spans="1:13" s="2" customFormat="1" ht="13.5" customHeight="1">
      <c r="A85" s="11" t="s">
        <v>42</v>
      </c>
      <c r="B85" s="12" t="s">
        <v>198</v>
      </c>
      <c r="C85" s="13" t="s">
        <v>199</v>
      </c>
      <c r="D85" s="13" t="s">
        <v>50</v>
      </c>
      <c r="E85" s="14">
        <v>17399.7217799181</v>
      </c>
      <c r="F85" s="14">
        <v>18019.9880347279</v>
      </c>
      <c r="G85" s="14">
        <v>129499.634012243</v>
      </c>
      <c r="H85" s="14">
        <v>13277.9378501159</v>
      </c>
      <c r="I85" s="14">
        <v>119057.467612508</v>
      </c>
      <c r="J85" s="14">
        <f>($F$85/$E$85)*100</f>
        <v>103.56480559088983</v>
      </c>
      <c r="K85" s="14">
        <f>($F$85/$H$85)*100</f>
        <v>135.7137549380125</v>
      </c>
      <c r="L85" s="14">
        <f>($G$85/$I$85)*100</f>
        <v>108.77069419426991</v>
      </c>
      <c r="M85" s="14">
        <v>0.750000498</v>
      </c>
    </row>
    <row r="86" spans="1:13" s="2" customFormat="1" ht="13.5" customHeight="1">
      <c r="A86" s="11" t="s">
        <v>42</v>
      </c>
      <c r="B86" s="12" t="s">
        <v>200</v>
      </c>
      <c r="C86" s="13" t="s">
        <v>201</v>
      </c>
      <c r="D86" s="13" t="s">
        <v>50</v>
      </c>
      <c r="E86" s="14">
        <v>46.3698825144574</v>
      </c>
      <c r="F86" s="14">
        <v>82.1918153875169</v>
      </c>
      <c r="G86" s="14">
        <v>539.986528460088</v>
      </c>
      <c r="H86" s="14">
        <v>54.5068722378216</v>
      </c>
      <c r="I86" s="14">
        <v>496.739934930356</v>
      </c>
      <c r="J86" s="14">
        <f>($F$86/$E$86)*100</f>
        <v>177.25258493353047</v>
      </c>
      <c r="K86" s="14">
        <f>($F$86/$H$86)*100</f>
        <v>150.79165619502396</v>
      </c>
      <c r="L86" s="14">
        <f>($G$86/$I$86)*100</f>
        <v>108.70608350339204</v>
      </c>
      <c r="M86" s="14">
        <v>0.729999693</v>
      </c>
    </row>
    <row r="87" spans="1:13" s="2" customFormat="1" ht="13.5" customHeight="1">
      <c r="A87" s="11" t="s">
        <v>42</v>
      </c>
      <c r="B87" s="12" t="s">
        <v>202</v>
      </c>
      <c r="C87" s="13" t="s">
        <v>203</v>
      </c>
      <c r="D87" s="13" t="s">
        <v>204</v>
      </c>
      <c r="E87" s="14">
        <v>74840.189621071</v>
      </c>
      <c r="F87" s="14">
        <v>62663.4467675843</v>
      </c>
      <c r="G87" s="14">
        <v>513494.475284687</v>
      </c>
      <c r="H87" s="14">
        <v>94614.3179589347</v>
      </c>
      <c r="I87" s="14">
        <v>703372.225967166</v>
      </c>
      <c r="J87" s="14">
        <f>($F$87/$E$87)*100</f>
        <v>83.72967396910713</v>
      </c>
      <c r="K87" s="14">
        <f>($F$87/$H$87)*100</f>
        <v>66.23040584066993</v>
      </c>
      <c r="L87" s="14">
        <f>($G$87/$I$87)*100</f>
        <v>73.00465618735667</v>
      </c>
      <c r="M87" s="14">
        <v>0.984417602</v>
      </c>
    </row>
    <row r="88" spans="1:13" s="2" customFormat="1" ht="13.5" customHeight="1">
      <c r="A88" s="11" t="s">
        <v>42</v>
      </c>
      <c r="B88" s="12" t="s">
        <v>205</v>
      </c>
      <c r="C88" s="13" t="s">
        <v>206</v>
      </c>
      <c r="D88" s="13" t="s">
        <v>50</v>
      </c>
      <c r="E88" s="14">
        <v>277</v>
      </c>
      <c r="F88" s="14">
        <v>325</v>
      </c>
      <c r="G88" s="14">
        <v>2730.1</v>
      </c>
      <c r="H88" s="14">
        <v>400.3</v>
      </c>
      <c r="I88" s="14">
        <v>3631.6</v>
      </c>
      <c r="J88" s="14">
        <f>($F$88/$E$88)*100</f>
        <v>117.32851985559567</v>
      </c>
      <c r="K88" s="14">
        <f>($F$88/$H$88)*100</f>
        <v>81.18910816887335</v>
      </c>
      <c r="L88" s="14">
        <f>($G$88/$I$88)*100</f>
        <v>75.17623086242978</v>
      </c>
      <c r="M88" s="14">
        <v>1</v>
      </c>
    </row>
    <row r="89" spans="1:13" s="2" customFormat="1" ht="13.5" customHeight="1">
      <c r="A89" s="11" t="s">
        <v>42</v>
      </c>
      <c r="B89" s="12" t="s">
        <v>207</v>
      </c>
      <c r="C89" s="13" t="s">
        <v>208</v>
      </c>
      <c r="D89" s="13" t="s">
        <v>50</v>
      </c>
      <c r="E89" s="14">
        <v>133.526388855507</v>
      </c>
      <c r="F89" s="14">
        <v>142.581018482873</v>
      </c>
      <c r="G89" s="14">
        <v>1098.22074046619</v>
      </c>
      <c r="H89" s="14">
        <v>125.941666635181</v>
      </c>
      <c r="I89" s="14">
        <v>892.727684962003</v>
      </c>
      <c r="J89" s="14">
        <f>($F$89/$E$89)*100</f>
        <v>106.78115367679439</v>
      </c>
      <c r="K89" s="14">
        <f>($F$89/$H$89)*100</f>
        <v>113.21195144724558</v>
      </c>
      <c r="L89" s="14">
        <f>($G$89/$I$89)*100</f>
        <v>123.01855974287761</v>
      </c>
      <c r="M89" s="14">
        <v>0.850393701</v>
      </c>
    </row>
    <row r="90" spans="1:13" s="2" customFormat="1" ht="13.5" customHeight="1">
      <c r="A90" s="11" t="s">
        <v>42</v>
      </c>
      <c r="B90" s="12" t="s">
        <v>209</v>
      </c>
      <c r="C90" s="13" t="s">
        <v>210</v>
      </c>
      <c r="D90" s="13" t="s">
        <v>50</v>
      </c>
      <c r="E90" s="14">
        <v>408.5</v>
      </c>
      <c r="F90" s="14">
        <v>441.8</v>
      </c>
      <c r="G90" s="14">
        <v>3135.3</v>
      </c>
      <c r="H90" s="14">
        <v>405.5</v>
      </c>
      <c r="I90" s="14">
        <v>3506.1</v>
      </c>
      <c r="J90" s="14">
        <f>($F$90/$E$90)*100</f>
        <v>108.1517747858017</v>
      </c>
      <c r="K90" s="14">
        <f>($F$90/$H$90)*100</f>
        <v>108.95191122071517</v>
      </c>
      <c r="L90" s="14">
        <f>($G$90/$I$90)*100</f>
        <v>89.42414648755029</v>
      </c>
      <c r="M90" s="14">
        <v>1</v>
      </c>
    </row>
    <row r="91" spans="1:13" s="2" customFormat="1" ht="13.5" customHeight="1">
      <c r="A91" s="11" t="s">
        <v>42</v>
      </c>
      <c r="B91" s="12" t="s">
        <v>211</v>
      </c>
      <c r="C91" s="13" t="s">
        <v>212</v>
      </c>
      <c r="D91" s="13" t="s">
        <v>50</v>
      </c>
      <c r="E91" s="14">
        <v>8420.24459085535</v>
      </c>
      <c r="F91" s="14">
        <v>8084.53004616127</v>
      </c>
      <c r="G91" s="14">
        <v>60441.7966265288</v>
      </c>
      <c r="H91" s="14">
        <v>7306.94611297748</v>
      </c>
      <c r="I91" s="14">
        <v>45664.6899889513</v>
      </c>
      <c r="J91" s="14">
        <f>($F$91/$E$91)*100</f>
        <v>96.01300721051884</v>
      </c>
      <c r="K91" s="14">
        <f>($F$91/$H$91)*100</f>
        <v>110.6417088775674</v>
      </c>
      <c r="L91" s="14">
        <f>($G$91/$I$91)*100</f>
        <v>132.3600283745556</v>
      </c>
      <c r="M91" s="14">
        <v>0.839999352</v>
      </c>
    </row>
    <row r="92" spans="1:13" s="2" customFormat="1" ht="13.5" customHeight="1">
      <c r="A92" s="11" t="s">
        <v>42</v>
      </c>
      <c r="B92" s="12" t="s">
        <v>213</v>
      </c>
      <c r="C92" s="13" t="s">
        <v>214</v>
      </c>
      <c r="D92" s="13" t="s">
        <v>50</v>
      </c>
      <c r="E92" s="14">
        <v>2091.355538302</v>
      </c>
      <c r="F92" s="14">
        <v>2160.49125857644</v>
      </c>
      <c r="G92" s="14">
        <v>16716.0295092143</v>
      </c>
      <c r="H92" s="14">
        <v>2133.33079704005</v>
      </c>
      <c r="I92" s="14">
        <v>16439.4866281165</v>
      </c>
      <c r="J92" s="14">
        <f>($F$92/$E$92)*100</f>
        <v>103.30578512396667</v>
      </c>
      <c r="K92" s="14">
        <f>($F$92/$H$92)*100</f>
        <v>101.27314814814817</v>
      </c>
      <c r="L92" s="14">
        <f>($G$92/$I$92)*100</f>
        <v>101.68218684289585</v>
      </c>
      <c r="M92" s="14">
        <v>0.810000963</v>
      </c>
    </row>
    <row r="93" spans="1:13" s="2" customFormat="1" ht="13.5" customHeight="1">
      <c r="A93" s="11" t="s">
        <v>42</v>
      </c>
      <c r="B93" s="12" t="s">
        <v>215</v>
      </c>
      <c r="C93" s="13" t="s">
        <v>216</v>
      </c>
      <c r="D93" s="13" t="s">
        <v>50</v>
      </c>
      <c r="E93" s="14">
        <v>536.110282373966</v>
      </c>
      <c r="F93" s="14">
        <v>565.276903953897</v>
      </c>
      <c r="G93" s="14">
        <v>5797.25492729898</v>
      </c>
      <c r="H93" s="14">
        <v>677.387841760184</v>
      </c>
      <c r="I93" s="14">
        <v>13345.1182595602</v>
      </c>
      <c r="J93" s="14">
        <f>($F$93/$E$93)*100</f>
        <v>105.44041450777206</v>
      </c>
      <c r="K93" s="14">
        <f>($F$93/$H$93)*100</f>
        <v>83.4495202165176</v>
      </c>
      <c r="L93" s="14">
        <f>($G$93/$I$93)*100</f>
        <v>43.44101576728953</v>
      </c>
      <c r="M93" s="14">
        <v>0.720001113</v>
      </c>
    </row>
    <row r="94" spans="1:13" s="2" customFormat="1" ht="13.5" customHeight="1">
      <c r="A94" s="11" t="s">
        <v>42</v>
      </c>
      <c r="B94" s="12" t="s">
        <v>217</v>
      </c>
      <c r="C94" s="13" t="s">
        <v>218</v>
      </c>
      <c r="D94" s="13" t="s">
        <v>219</v>
      </c>
      <c r="E94" s="14">
        <v>37259870</v>
      </c>
      <c r="F94" s="14">
        <v>37000000</v>
      </c>
      <c r="G94" s="14">
        <v>270953902</v>
      </c>
      <c r="H94" s="14">
        <v>35633170</v>
      </c>
      <c r="I94" s="14">
        <v>268146714</v>
      </c>
      <c r="J94" s="14">
        <f>($F$94/$E$94)*100</f>
        <v>99.30254721769025</v>
      </c>
      <c r="K94" s="14">
        <f>($F$94/$H$94)*100</f>
        <v>103.83583610439375</v>
      </c>
      <c r="L94" s="14">
        <f>($G$94/$I$94)*100</f>
        <v>101.04688510186254</v>
      </c>
      <c r="M94" s="14">
        <v>1</v>
      </c>
    </row>
    <row r="95" spans="1:13" s="2" customFormat="1" ht="13.5" customHeight="1">
      <c r="A95" s="11" t="s">
        <v>42</v>
      </c>
      <c r="B95" s="12" t="s">
        <v>220</v>
      </c>
      <c r="C95" s="13" t="s">
        <v>221</v>
      </c>
      <c r="D95" s="13" t="s">
        <v>219</v>
      </c>
      <c r="E95" s="14">
        <v>1692.55421411194</v>
      </c>
      <c r="F95" s="14">
        <v>1774.54257352147</v>
      </c>
      <c r="G95" s="14">
        <v>9161.35681785737</v>
      </c>
      <c r="H95" s="14">
        <v>1425.24969987263</v>
      </c>
      <c r="I95" s="14">
        <v>7688.93573311899</v>
      </c>
      <c r="J95" s="14">
        <f>($F$95/$E$95)*100</f>
        <v>104.84406104844024</v>
      </c>
      <c r="K95" s="14">
        <f>($F$95/$H$95)*100</f>
        <v>124.50748620961333</v>
      </c>
      <c r="L95" s="14">
        <f>($G$95/$I$95)*100</f>
        <v>119.1498685363715</v>
      </c>
      <c r="M95" s="14">
        <v>0.890370298</v>
      </c>
    </row>
    <row r="96" spans="1:13" s="2" customFormat="1" ht="13.5" customHeight="1">
      <c r="A96" s="11" t="s">
        <v>42</v>
      </c>
      <c r="B96" s="12" t="s">
        <v>222</v>
      </c>
      <c r="C96" s="13" t="s">
        <v>223</v>
      </c>
      <c r="D96" s="13" t="s">
        <v>219</v>
      </c>
      <c r="E96" s="14"/>
      <c r="F96" s="14"/>
      <c r="G96" s="14"/>
      <c r="H96" s="14"/>
      <c r="I96" s="14"/>
      <c r="J96" s="14" t="e">
        <f>($F$96/$E$96)*100</f>
        <v>#DIV/0!</v>
      </c>
      <c r="K96" s="14" t="e">
        <f>($F$96/$H$96)*100</f>
        <v>#DIV/0!</v>
      </c>
      <c r="L96" s="14" t="e">
        <f>($G$96/$I$96)*100</f>
        <v>#DIV/0!</v>
      </c>
      <c r="M96" s="14">
        <v>0.891050584</v>
      </c>
    </row>
    <row r="97" spans="1:13" s="2" customFormat="1" ht="13.5" customHeight="1">
      <c r="A97" s="11" t="s">
        <v>42</v>
      </c>
      <c r="B97" s="12" t="s">
        <v>224</v>
      </c>
      <c r="C97" s="13" t="s">
        <v>225</v>
      </c>
      <c r="D97" s="13" t="s">
        <v>219</v>
      </c>
      <c r="E97" s="14"/>
      <c r="F97" s="14"/>
      <c r="G97" s="14"/>
      <c r="H97" s="14"/>
      <c r="I97" s="14"/>
      <c r="J97" s="14" t="e">
        <f>($F$97/$E$97)*100</f>
        <v>#DIV/0!</v>
      </c>
      <c r="K97" s="14" t="e">
        <f>($F$97/$H$97)*100</f>
        <v>#DIV/0!</v>
      </c>
      <c r="L97" s="14" t="e">
        <f>($G$97/$I$97)*100</f>
        <v>#DIV/0!</v>
      </c>
      <c r="M97" s="14">
        <v>1</v>
      </c>
    </row>
    <row r="98" spans="1:13" s="2" customFormat="1" ht="13.5" customHeight="1">
      <c r="A98" s="11" t="s">
        <v>42</v>
      </c>
      <c r="B98" s="12" t="s">
        <v>226</v>
      </c>
      <c r="C98" s="13" t="s">
        <v>227</v>
      </c>
      <c r="D98" s="13" t="s">
        <v>228</v>
      </c>
      <c r="E98" s="14">
        <v>43.0769238721894</v>
      </c>
      <c r="F98" s="14">
        <v>41.5384623053255</v>
      </c>
      <c r="G98" s="14">
        <v>314.923082737042</v>
      </c>
      <c r="H98" s="14">
        <v>30.7692313372781</v>
      </c>
      <c r="I98" s="14">
        <v>233.846158163314</v>
      </c>
      <c r="J98" s="14">
        <f>($F$98/$E$98)*100</f>
        <v>96.42857142857146</v>
      </c>
      <c r="K98" s="14">
        <f>($F$98/$H$98)*100</f>
        <v>135.0000000000002</v>
      </c>
      <c r="L98" s="14">
        <f>($G$98/$I$98)*100</f>
        <v>134.671052631579</v>
      </c>
      <c r="M98" s="14">
        <v>0.649999988</v>
      </c>
    </row>
    <row r="99" spans="1:13" s="2" customFormat="1" ht="13.5" customHeight="1">
      <c r="A99" s="11" t="s">
        <v>42</v>
      </c>
      <c r="B99" s="12" t="s">
        <v>229</v>
      </c>
      <c r="C99" s="13" t="s">
        <v>230</v>
      </c>
      <c r="D99" s="13" t="s">
        <v>228</v>
      </c>
      <c r="E99" s="14">
        <v>493.241031657104</v>
      </c>
      <c r="F99" s="14">
        <v>432.430493507598</v>
      </c>
      <c r="G99" s="14">
        <v>4028.36031608172</v>
      </c>
      <c r="H99" s="14">
        <v>216.215246753799</v>
      </c>
      <c r="I99" s="14">
        <v>2874.31143653332</v>
      </c>
      <c r="J99" s="14">
        <f>($F$99/$E$99)*100</f>
        <v>87.67123287671232</v>
      </c>
      <c r="K99" s="14">
        <f>($F$99/$H$99)*100</f>
        <v>200</v>
      </c>
      <c r="L99" s="14">
        <f>($G$99/$I$99)*100</f>
        <v>140.1504466384578</v>
      </c>
      <c r="M99" s="14">
        <v>0.740003318</v>
      </c>
    </row>
    <row r="100" spans="1:13" s="2" customFormat="1" ht="13.5" customHeight="1">
      <c r="A100" s="11" t="s">
        <v>42</v>
      </c>
      <c r="B100" s="12" t="s">
        <v>231</v>
      </c>
      <c r="C100" s="13" t="s">
        <v>232</v>
      </c>
      <c r="D100" s="13" t="s">
        <v>50</v>
      </c>
      <c r="E100" s="14">
        <v>3163.01261540664</v>
      </c>
      <c r="F100" s="14">
        <v>3178.08110339688</v>
      </c>
      <c r="G100" s="14">
        <v>26253.4156666385</v>
      </c>
      <c r="H100" s="14">
        <v>3412.32759851795</v>
      </c>
      <c r="I100" s="14">
        <v>27153.4153584194</v>
      </c>
      <c r="J100" s="14">
        <f>($F$100/$E$100)*100</f>
        <v>100.4763967085317</v>
      </c>
      <c r="K100" s="14">
        <f>($F$100/$H$100)*100</f>
        <v>93.13528703331977</v>
      </c>
      <c r="L100" s="14">
        <f>($G$100/$I$100)*100</f>
        <v>96.68550095853102</v>
      </c>
      <c r="M100" s="14">
        <v>0.73000025</v>
      </c>
    </row>
    <row r="101" spans="1:13" s="2" customFormat="1" ht="13.5" customHeight="1">
      <c r="A101" s="11" t="s">
        <v>42</v>
      </c>
      <c r="B101" s="12" t="s">
        <v>233</v>
      </c>
      <c r="C101" s="13" t="s">
        <v>234</v>
      </c>
      <c r="D101" s="13" t="s">
        <v>50</v>
      </c>
      <c r="E101" s="14">
        <v>240</v>
      </c>
      <c r="F101" s="14">
        <v>245</v>
      </c>
      <c r="G101" s="14">
        <v>1790</v>
      </c>
      <c r="H101" s="14">
        <v>210</v>
      </c>
      <c r="I101" s="14">
        <v>1272</v>
      </c>
      <c r="J101" s="14">
        <f>($F$101/$E$101)*100</f>
        <v>102.08333333333333</v>
      </c>
      <c r="K101" s="14">
        <f>($F$101/$H$101)*100</f>
        <v>116.66666666666667</v>
      </c>
      <c r="L101" s="14">
        <f>($G$101/$I$101)*100</f>
        <v>140.72327044025158</v>
      </c>
      <c r="M101" s="14">
        <v>1</v>
      </c>
    </row>
    <row r="102" spans="1:13" s="2" customFormat="1" ht="13.5" customHeight="1">
      <c r="A102" s="11" t="s">
        <v>42</v>
      </c>
      <c r="B102" s="12" t="s">
        <v>235</v>
      </c>
      <c r="C102" s="13" t="s">
        <v>236</v>
      </c>
      <c r="D102" s="13" t="s">
        <v>50</v>
      </c>
      <c r="E102" s="14"/>
      <c r="F102" s="14"/>
      <c r="G102" s="14"/>
      <c r="H102" s="14"/>
      <c r="I102" s="14"/>
      <c r="J102" s="14" t="e">
        <f>($F$102/$E$102)*100</f>
        <v>#DIV/0!</v>
      </c>
      <c r="K102" s="14" t="e">
        <f>($F$102/$H$102)*100</f>
        <v>#DIV/0!</v>
      </c>
      <c r="L102" s="14" t="e">
        <f>($G$102/$I$102)*100</f>
        <v>#DIV/0!</v>
      </c>
      <c r="M102" s="14">
        <v>1</v>
      </c>
    </row>
    <row r="103" spans="1:13" s="2" customFormat="1" ht="13.5" customHeight="1">
      <c r="A103" s="11" t="s">
        <v>42</v>
      </c>
      <c r="B103" s="12" t="s">
        <v>237</v>
      </c>
      <c r="C103" s="13" t="s">
        <v>238</v>
      </c>
      <c r="D103" s="13" t="s">
        <v>80</v>
      </c>
      <c r="E103" s="14"/>
      <c r="F103" s="14"/>
      <c r="G103" s="14"/>
      <c r="H103" s="14"/>
      <c r="I103" s="14"/>
      <c r="J103" s="14" t="e">
        <f>($F$103/$E$103)*100</f>
        <v>#DIV/0!</v>
      </c>
      <c r="K103" s="14" t="e">
        <f>($F$103/$H$103)*100</f>
        <v>#DIV/0!</v>
      </c>
      <c r="L103" s="14" t="e">
        <f>($G$103/$I$103)*100</f>
        <v>#DIV/0!</v>
      </c>
      <c r="M103" s="14">
        <v>1</v>
      </c>
    </row>
    <row r="104" spans="1:13" s="2" customFormat="1" ht="13.5" customHeight="1">
      <c r="A104" s="11" t="s">
        <v>42</v>
      </c>
      <c r="B104" s="12" t="s">
        <v>239</v>
      </c>
      <c r="C104" s="13" t="s">
        <v>240</v>
      </c>
      <c r="D104" s="13" t="s">
        <v>80</v>
      </c>
      <c r="E104" s="14">
        <v>5197.91</v>
      </c>
      <c r="F104" s="14">
        <v>5000</v>
      </c>
      <c r="G104" s="14">
        <v>25124.02</v>
      </c>
      <c r="H104" s="14">
        <v>4449.75</v>
      </c>
      <c r="I104" s="14">
        <v>63305.22</v>
      </c>
      <c r="J104" s="14">
        <f>($F$104/$E$104)*100</f>
        <v>96.19250814269581</v>
      </c>
      <c r="K104" s="14">
        <f>($F$104/$H$104)*100</f>
        <v>112.36586325074443</v>
      </c>
      <c r="L104" s="14">
        <f>($G$104/$I$104)*100</f>
        <v>39.687122167808596</v>
      </c>
      <c r="M104" s="14">
        <v>1</v>
      </c>
    </row>
    <row r="105" spans="1:13" s="2" customFormat="1" ht="13.5" customHeight="1">
      <c r="A105" s="11" t="s">
        <v>42</v>
      </c>
      <c r="B105" s="12" t="s">
        <v>241</v>
      </c>
      <c r="C105" s="13" t="s">
        <v>242</v>
      </c>
      <c r="D105" s="13" t="s">
        <v>204</v>
      </c>
      <c r="E105" s="14">
        <v>57052.6902531351</v>
      </c>
      <c r="F105" s="14">
        <v>57894.7963823327</v>
      </c>
      <c r="G105" s="14">
        <v>418769.904355996</v>
      </c>
      <c r="H105" s="14">
        <v>53795.8447984635</v>
      </c>
      <c r="I105" s="14">
        <v>438699.398536118</v>
      </c>
      <c r="J105" s="14">
        <f>($F$105/$E$105)*100</f>
        <v>101.47601476014768</v>
      </c>
      <c r="K105" s="14">
        <f>($F$105/$H$105)*100</f>
        <v>107.6194575979338</v>
      </c>
      <c r="L105" s="14">
        <f>($G$105/$I$105)*100</f>
        <v>95.4571412118129</v>
      </c>
      <c r="M105" s="14">
        <v>0.949999023</v>
      </c>
    </row>
    <row r="106" spans="1:13" s="2" customFormat="1" ht="13.5" customHeight="1">
      <c r="A106" s="11" t="s">
        <v>42</v>
      </c>
      <c r="B106" s="12" t="s">
        <v>243</v>
      </c>
      <c r="C106" s="13" t="s">
        <v>244</v>
      </c>
      <c r="D106" s="13" t="s">
        <v>204</v>
      </c>
      <c r="E106" s="14"/>
      <c r="F106" s="14"/>
      <c r="G106" s="14"/>
      <c r="H106" s="14"/>
      <c r="I106" s="14"/>
      <c r="J106" s="14" t="e">
        <f>($F$106/$E$106)*100</f>
        <v>#DIV/0!</v>
      </c>
      <c r="K106" s="14" t="e">
        <f>($F$106/$H$106)*100</f>
        <v>#DIV/0!</v>
      </c>
      <c r="L106" s="14" t="e">
        <f>($G$106/$I$106)*100</f>
        <v>#DIV/0!</v>
      </c>
      <c r="M106" s="14">
        <v>0.949999023</v>
      </c>
    </row>
    <row r="107" spans="1:13" s="2" customFormat="1" ht="13.5" customHeight="1">
      <c r="A107" s="11" t="s">
        <v>42</v>
      </c>
      <c r="B107" s="12" t="s">
        <v>245</v>
      </c>
      <c r="C107" s="13" t="s">
        <v>246</v>
      </c>
      <c r="D107" s="13" t="s">
        <v>219</v>
      </c>
      <c r="E107" s="14"/>
      <c r="F107" s="14">
        <v>149.445057047834</v>
      </c>
      <c r="G107" s="14">
        <v>1963.47813413616</v>
      </c>
      <c r="H107" s="14">
        <v>502.365307153104</v>
      </c>
      <c r="I107" s="14">
        <v>2481.93752435595</v>
      </c>
      <c r="J107" s="14" t="e">
        <f>($F$107/$E$107)*100</f>
        <v>#DIV/0!</v>
      </c>
      <c r="K107" s="14">
        <f>($F$107/$H$107)*100</f>
        <v>29.74828375286038</v>
      </c>
      <c r="L107" s="14">
        <f>($G$107/$I$107)*100</f>
        <v>79.11069939786952</v>
      </c>
      <c r="M107" s="14">
        <v>0.86988491</v>
      </c>
    </row>
    <row r="108" spans="1:13" s="2" customFormat="1" ht="13.5" customHeight="1">
      <c r="A108" s="11" t="s">
        <v>42</v>
      </c>
      <c r="B108" s="12" t="s">
        <v>247</v>
      </c>
      <c r="C108" s="13" t="s">
        <v>248</v>
      </c>
      <c r="D108" s="13" t="s">
        <v>172</v>
      </c>
      <c r="E108" s="14">
        <v>40087.5630533362</v>
      </c>
      <c r="F108" s="14">
        <v>41797.6855000824</v>
      </c>
      <c r="G108" s="14">
        <v>283464.361614464</v>
      </c>
      <c r="H108" s="14">
        <v>28579.0114809804</v>
      </c>
      <c r="I108" s="14">
        <v>269353.004129009</v>
      </c>
      <c r="J108" s="14">
        <f>($F$108/$E$108)*100</f>
        <v>104.26596758817914</v>
      </c>
      <c r="K108" s="14">
        <f>($F$108/$H$108)*100</f>
        <v>146.25308341367634</v>
      </c>
      <c r="L108" s="14">
        <f>($G$108/$I$108)*100</f>
        <v>105.2389827732147</v>
      </c>
      <c r="M108" s="14">
        <v>0.670000752</v>
      </c>
    </row>
    <row r="109" spans="1:13" s="2" customFormat="1" ht="13.5" customHeight="1">
      <c r="A109" s="11" t="s">
        <v>42</v>
      </c>
      <c r="B109" s="12" t="s">
        <v>249</v>
      </c>
      <c r="C109" s="13" t="s">
        <v>250</v>
      </c>
      <c r="D109" s="13" t="s">
        <v>204</v>
      </c>
      <c r="E109" s="14">
        <v>497733</v>
      </c>
      <c r="F109" s="14">
        <v>368043</v>
      </c>
      <c r="G109" s="14">
        <v>3898640</v>
      </c>
      <c r="H109" s="14">
        <v>706758</v>
      </c>
      <c r="I109" s="14">
        <v>4819868</v>
      </c>
      <c r="J109" s="14">
        <f>($F$109/$E$109)*100</f>
        <v>73.94386146789543</v>
      </c>
      <c r="K109" s="14">
        <f>($F$109/$H$109)*100</f>
        <v>52.07482617812603</v>
      </c>
      <c r="L109" s="14">
        <f>($G$109/$I$109)*100</f>
        <v>80.88686246179357</v>
      </c>
      <c r="M109" s="14">
        <v>1</v>
      </c>
    </row>
    <row r="110" spans="1:13" s="2" customFormat="1" ht="13.5" customHeight="1">
      <c r="A110" s="11" t="s">
        <v>42</v>
      </c>
      <c r="B110" s="12" t="s">
        <v>251</v>
      </c>
      <c r="C110" s="13" t="s">
        <v>252</v>
      </c>
      <c r="D110" s="13" t="s">
        <v>204</v>
      </c>
      <c r="E110" s="14">
        <v>281536.340601572</v>
      </c>
      <c r="F110" s="14">
        <v>285714.262337664</v>
      </c>
      <c r="G110" s="14">
        <v>2386624.4800554</v>
      </c>
      <c r="H110" s="14">
        <v>505109.049581987</v>
      </c>
      <c r="I110" s="14">
        <v>2738504.9707457</v>
      </c>
      <c r="J110" s="14">
        <f>($F$110/$E$110)*100</f>
        <v>101.48397245171435</v>
      </c>
      <c r="K110" s="14">
        <f>($F$110/$H$110)*100</f>
        <v>56.56486704685108</v>
      </c>
      <c r="L110" s="14">
        <f>($G$110/$I$110)*100</f>
        <v>87.15063531199353</v>
      </c>
      <c r="M110" s="14">
        <v>0.770000063</v>
      </c>
    </row>
    <row r="111" spans="1:13" s="2" customFormat="1" ht="13.5" customHeight="1">
      <c r="A111" s="11" t="s">
        <v>42</v>
      </c>
      <c r="B111" s="12" t="s">
        <v>253</v>
      </c>
      <c r="C111" s="13" t="s">
        <v>254</v>
      </c>
      <c r="D111" s="13" t="s">
        <v>80</v>
      </c>
      <c r="E111" s="14">
        <v>29.8809328160559</v>
      </c>
      <c r="F111" s="14">
        <v>29.7618852749561</v>
      </c>
      <c r="G111" s="14">
        <v>250.99983565487</v>
      </c>
      <c r="H111" s="14">
        <v>31.0714082270541</v>
      </c>
      <c r="I111" s="14">
        <v>248.095075652034</v>
      </c>
      <c r="J111" s="14">
        <f>($F$111/$E$111)*100</f>
        <v>99.60159362549808</v>
      </c>
      <c r="K111" s="14">
        <f>($F$111/$H$111)*100</f>
        <v>95.78544061302703</v>
      </c>
      <c r="L111" s="14">
        <f>($G$111/$I$111)*100</f>
        <v>101.17082533589263</v>
      </c>
      <c r="M111" s="14">
        <v>0.84000055</v>
      </c>
    </row>
    <row r="112" spans="1:13" s="2" customFormat="1" ht="13.5" customHeight="1">
      <c r="A112" s="11" t="s">
        <v>42</v>
      </c>
      <c r="B112" s="12" t="s">
        <v>255</v>
      </c>
      <c r="C112" s="13" t="s">
        <v>256</v>
      </c>
      <c r="D112" s="13" t="s">
        <v>80</v>
      </c>
      <c r="E112" s="14">
        <v>2190</v>
      </c>
      <c r="F112" s="14">
        <v>1970</v>
      </c>
      <c r="G112" s="14">
        <v>18155.2</v>
      </c>
      <c r="H112" s="14">
        <v>872.7</v>
      </c>
      <c r="I112" s="14">
        <v>7385.05</v>
      </c>
      <c r="J112" s="14">
        <f>($F$112/$E$112)*100</f>
        <v>89.95433789954338</v>
      </c>
      <c r="K112" s="14">
        <f>($F$112/$H$112)*100</f>
        <v>225.73622092357053</v>
      </c>
      <c r="L112" s="14">
        <f>($G$112/$I$112)*100</f>
        <v>245.83719812323545</v>
      </c>
      <c r="M112" s="14">
        <v>1</v>
      </c>
    </row>
    <row r="113" spans="1:13" s="2" customFormat="1" ht="13.5" customHeight="1">
      <c r="A113" s="11" t="s">
        <v>42</v>
      </c>
      <c r="B113" s="12" t="s">
        <v>257</v>
      </c>
      <c r="C113" s="13" t="s">
        <v>258</v>
      </c>
      <c r="D113" s="13" t="s">
        <v>219</v>
      </c>
      <c r="E113" s="14">
        <v>250582</v>
      </c>
      <c r="F113" s="14">
        <v>316608</v>
      </c>
      <c r="G113" s="14">
        <v>2016028</v>
      </c>
      <c r="H113" s="14">
        <v>240607</v>
      </c>
      <c r="I113" s="14">
        <v>1859437</v>
      </c>
      <c r="J113" s="14">
        <f>($F$113/$E$113)*100</f>
        <v>126.34905938974069</v>
      </c>
      <c r="K113" s="14">
        <f>($F$113/$H$113)*100</f>
        <v>131.5871940550358</v>
      </c>
      <c r="L113" s="14">
        <f>($G$113/$I$113)*100</f>
        <v>108.4214200319774</v>
      </c>
      <c r="M113" s="14">
        <v>1</v>
      </c>
    </row>
    <row r="114" spans="1:13" s="2" customFormat="1" ht="13.5" customHeight="1">
      <c r="A114" s="11" t="s">
        <v>42</v>
      </c>
      <c r="B114" s="12" t="s">
        <v>259</v>
      </c>
      <c r="C114" s="13" t="s">
        <v>260</v>
      </c>
      <c r="D114" s="13" t="s">
        <v>219</v>
      </c>
      <c r="E114" s="14">
        <v>152341</v>
      </c>
      <c r="F114" s="14">
        <v>154264</v>
      </c>
      <c r="G114" s="14">
        <v>1111973</v>
      </c>
      <c r="H114" s="14">
        <v>218595</v>
      </c>
      <c r="I114" s="14">
        <v>1645885</v>
      </c>
      <c r="J114" s="14">
        <f>($F$114/$E$114)*100</f>
        <v>101.26229970920502</v>
      </c>
      <c r="K114" s="14">
        <f>($F$114/$H$114)*100</f>
        <v>70.57069008897733</v>
      </c>
      <c r="L114" s="14">
        <f>($G$114/$I$114)*100</f>
        <v>67.56079555983558</v>
      </c>
      <c r="M114" s="14">
        <v>1</v>
      </c>
    </row>
    <row r="115" spans="1:13" s="2" customFormat="1" ht="13.5" customHeight="1">
      <c r="A115" s="11" t="s">
        <v>42</v>
      </c>
      <c r="B115" s="12" t="s">
        <v>261</v>
      </c>
      <c r="C115" s="13" t="s">
        <v>262</v>
      </c>
      <c r="D115" s="13" t="s">
        <v>219</v>
      </c>
      <c r="E115" s="14">
        <v>107415</v>
      </c>
      <c r="F115" s="14">
        <v>103666</v>
      </c>
      <c r="G115" s="14">
        <v>669943</v>
      </c>
      <c r="H115" s="14">
        <v>59860</v>
      </c>
      <c r="I115" s="14">
        <v>502404</v>
      </c>
      <c r="J115" s="14">
        <f>($F$115/$E$115)*100</f>
        <v>96.50979844528231</v>
      </c>
      <c r="K115" s="14">
        <f>($F$115/$H$115)*100</f>
        <v>173.1807550952222</v>
      </c>
      <c r="L115" s="14">
        <f>($G$115/$I$115)*100</f>
        <v>133.34746538642207</v>
      </c>
      <c r="M115" s="14">
        <v>1</v>
      </c>
    </row>
    <row r="116" spans="1:13" s="2" customFormat="1" ht="13.5" customHeight="1">
      <c r="A116" s="11" t="s">
        <v>42</v>
      </c>
      <c r="B116" s="12" t="s">
        <v>263</v>
      </c>
      <c r="C116" s="13" t="s">
        <v>264</v>
      </c>
      <c r="D116" s="13" t="s">
        <v>219</v>
      </c>
      <c r="E116" s="14">
        <v>53952</v>
      </c>
      <c r="F116" s="14">
        <v>66669</v>
      </c>
      <c r="G116" s="14">
        <v>428754</v>
      </c>
      <c r="H116" s="14">
        <v>56731</v>
      </c>
      <c r="I116" s="14">
        <v>539122</v>
      </c>
      <c r="J116" s="14">
        <f>($F$116/$E$116)*100</f>
        <v>123.57095195729538</v>
      </c>
      <c r="K116" s="14">
        <f>($F$116/$H$116)*100</f>
        <v>117.51775924979289</v>
      </c>
      <c r="L116" s="14">
        <f>($G$116/$I$116)*100</f>
        <v>79.52819584435434</v>
      </c>
      <c r="M116" s="14">
        <v>1</v>
      </c>
    </row>
    <row r="117" spans="1:13" s="2" customFormat="1" ht="13.5" customHeight="1">
      <c r="A117" s="11" t="s">
        <v>42</v>
      </c>
      <c r="B117" s="12" t="s">
        <v>265</v>
      </c>
      <c r="C117" s="13" t="s">
        <v>266</v>
      </c>
      <c r="D117" s="13" t="s">
        <v>219</v>
      </c>
      <c r="E117" s="14">
        <v>125013.822914551</v>
      </c>
      <c r="F117" s="14">
        <v>180438.219022663</v>
      </c>
      <c r="G117" s="14">
        <v>1042815.31702294</v>
      </c>
      <c r="H117" s="14">
        <v>118366.392920021</v>
      </c>
      <c r="I117" s="14">
        <v>930035.504334456</v>
      </c>
      <c r="J117" s="14">
        <f>($F$117/$E$117)*100</f>
        <v>144.33461421781772</v>
      </c>
      <c r="K117" s="14">
        <f>($F$117/$H$117)*100</f>
        <v>152.44041367770944</v>
      </c>
      <c r="L117" s="14">
        <f>($G$117/$I$117)*100</f>
        <v>112.12639863347911</v>
      </c>
      <c r="M117" s="14">
        <v>0.94923903</v>
      </c>
    </row>
    <row r="118" spans="1:13" s="2" customFormat="1" ht="13.5" customHeight="1">
      <c r="A118" s="11" t="s">
        <v>42</v>
      </c>
      <c r="B118" s="12" t="s">
        <v>267</v>
      </c>
      <c r="C118" s="13" t="s">
        <v>268</v>
      </c>
      <c r="D118" s="13" t="s">
        <v>269</v>
      </c>
      <c r="E118" s="14">
        <v>390</v>
      </c>
      <c r="F118" s="14">
        <v>325</v>
      </c>
      <c r="G118" s="14">
        <v>3066.28</v>
      </c>
      <c r="H118" s="14">
        <v>320.67</v>
      </c>
      <c r="I118" s="14">
        <v>2961.46</v>
      </c>
      <c r="J118" s="14">
        <f>($F$118/$E$118)*100</f>
        <v>83.33333333333334</v>
      </c>
      <c r="K118" s="14">
        <f>($F$118/$H$118)*100</f>
        <v>101.35029781395204</v>
      </c>
      <c r="L118" s="14">
        <f>($G$118/$I$118)*100</f>
        <v>103.53947039635855</v>
      </c>
      <c r="M118" s="14">
        <v>1</v>
      </c>
    </row>
    <row r="119" spans="1:13" s="2" customFormat="1" ht="13.5" customHeight="1">
      <c r="A119" s="11" t="s">
        <v>42</v>
      </c>
      <c r="B119" s="12" t="s">
        <v>270</v>
      </c>
      <c r="C119" s="13" t="s">
        <v>271</v>
      </c>
      <c r="D119" s="13" t="s">
        <v>269</v>
      </c>
      <c r="E119" s="14">
        <v>729.989237768668</v>
      </c>
      <c r="F119" s="14">
        <v>729.989237768668</v>
      </c>
      <c r="G119" s="14">
        <v>5565.78794358835</v>
      </c>
      <c r="H119" s="14">
        <v>680.719964145569</v>
      </c>
      <c r="I119" s="14">
        <v>5076.29516018045</v>
      </c>
      <c r="J119" s="14">
        <f>($F$119/$E$119)*100</f>
        <v>100</v>
      </c>
      <c r="K119" s="14">
        <f>($F$119/$H$119)*100</f>
        <v>107.23781822455305</v>
      </c>
      <c r="L119" s="14">
        <f>($G$119/$I$119)*100</f>
        <v>109.64271713842777</v>
      </c>
      <c r="M119" s="14">
        <v>1.000014743</v>
      </c>
    </row>
    <row r="120" spans="1:13" s="2" customFormat="1" ht="13.5" customHeight="1">
      <c r="A120" s="11" t="s">
        <v>42</v>
      </c>
      <c r="B120" s="12" t="s">
        <v>272</v>
      </c>
      <c r="C120" s="13" t="s">
        <v>273</v>
      </c>
      <c r="D120" s="13" t="s">
        <v>274</v>
      </c>
      <c r="E120" s="14">
        <v>8629</v>
      </c>
      <c r="F120" s="14">
        <v>8728</v>
      </c>
      <c r="G120" s="14">
        <v>64876</v>
      </c>
      <c r="H120" s="14">
        <v>7585</v>
      </c>
      <c r="I120" s="14">
        <v>60540</v>
      </c>
      <c r="J120" s="14">
        <f>($F$120/$E$120)*100</f>
        <v>101.14729400857574</v>
      </c>
      <c r="K120" s="14">
        <f>($F$120/$H$120)*100</f>
        <v>115.06921555702043</v>
      </c>
      <c r="L120" s="14">
        <f>($G$120/$I$120)*100</f>
        <v>107.16220680541791</v>
      </c>
      <c r="M120" s="14">
        <v>1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2013-08-17T01:18:02Z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