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Output" sheetId="1" r:id="rId1"/>
    <sheet name="sort" sheetId="2" r:id="rId2"/>
  </sheets>
  <definedNames/>
  <calcPr fullCalcOnLoad="1"/>
</workbook>
</file>

<file path=xl/sharedStrings.xml><?xml version="1.0" encoding="utf-8"?>
<sst xmlns="http://schemas.openxmlformats.org/spreadsheetml/2006/main" count="1070" uniqueCount="332">
  <si>
    <t>BiÓu sè 04/CN-T-Th¸ng dù tÝnh</t>
  </si>
  <si>
    <t>§¬n vÞ b¸o c¸o :</t>
  </si>
  <si>
    <t>Côc TK tØnh/Tp:  §ång Nai</t>
  </si>
  <si>
    <t>S¶n XuÊt S¶n PhÈm Chñ YÕu Ngµnh C«ng NghiÖp</t>
  </si>
  <si>
    <t>§¬n vÞ nhËn b¸o c¸o :</t>
  </si>
  <si>
    <t>Th¸ng 5 n¨m 2015</t>
  </si>
  <si>
    <t>Vô TKCN - TCTK</t>
  </si>
  <si>
    <t>Céng dån tõ</t>
  </si>
  <si>
    <t xml:space="preserve">Céng dån tõ </t>
  </si>
  <si>
    <t>ChØ sè</t>
  </si>
  <si>
    <t>CS céng dån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</si>
  <si>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</si>
  <si>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</si>
  <si>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</si>
  <si>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</si>
  <si>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</si>
  <si>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</si>
  <si>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</si>
  <si>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5/2015</t>
  </si>
  <si>
    <t>Th¸ng 5/2015</t>
  </si>
  <si>
    <t>4/2015</t>
  </si>
  <si>
    <t xml:space="preserve">cuèi </t>
  </si>
  <si>
    <t>5/2014</t>
  </si>
  <si>
    <t>So víi</t>
  </si>
  <si>
    <t>Th¸ng 5/2014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</si>
  <si>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</si>
  <si>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</si>
  <si>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</si>
  <si>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</si>
  <si>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</si>
  <si>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</si>
  <si>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</si>
  <si>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</si>
  <si>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</si>
  <si>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</si>
  <si>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</si>
  <si>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</si>
  <si>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</si>
  <si>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</si>
  <si>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</si>
  <si>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</si>
  <si>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</si>
  <si>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</si>
  <si>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</si>
  <si>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TÊn</t>
  </si>
  <si>
    <t>10620118</t>
  </si>
  <si>
    <t>Dextrin vµ c¸c d¹ng tinh bét biOn tUnh kh¸c</t>
  </si>
  <si>
    <t>10710112</t>
  </si>
  <si>
    <t>B¸nh c¸c lo¹i t­¬ng tù</t>
  </si>
  <si>
    <t>10790110</t>
  </si>
  <si>
    <t>Cµ phª rang nguyªn h¹t</t>
  </si>
  <si>
    <t>10790121</t>
  </si>
  <si>
    <t>Cµ phª bét c¸c lo¹i (gåm c¶ cµ phª h­¬ng liÖu)</t>
  </si>
  <si>
    <t>10790123</t>
  </si>
  <si>
    <t>Cµ phª hçn hîp hoµ tan (chøa cµ phª, ®­êng, s÷a,…)</t>
  </si>
  <si>
    <t>10790310</t>
  </si>
  <si>
    <t>Bét dinh d­´ng</t>
  </si>
  <si>
    <t>10790320</t>
  </si>
  <si>
    <t>Mú chUnh</t>
  </si>
  <si>
    <t>10790330</t>
  </si>
  <si>
    <t>Bét nªm, viªn sóp, bét sóp</t>
  </si>
  <si>
    <t>10790343</t>
  </si>
  <si>
    <t>Bét m~n vµ th« to h¹t mï t¹t vµ mï t¹t ®· chO biOn</t>
  </si>
  <si>
    <t>10790350</t>
  </si>
  <si>
    <t>N­íc chÊm c¸c lo¹i (tro n­íc m¾m)</t>
  </si>
  <si>
    <t>1000 LUt</t>
  </si>
  <si>
    <t>10790360</t>
  </si>
  <si>
    <t>GiÊm vµ c¸c chÊt thay thO giÊm thu ®­îc to axit acetic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</si>
  <si>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</si>
  <si>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</si>
  <si>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</si>
  <si>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</si>
  <si>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</si>
  <si>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</si>
  <si>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11042019</t>
  </si>
  <si>
    <t>N­íc yOn vµ n­íc bæ d­´ng kh¸c</t>
  </si>
  <si>
    <t>12009020</t>
  </si>
  <si>
    <t>Thuèc l¸ sîi</t>
  </si>
  <si>
    <t>13110210</t>
  </si>
  <si>
    <t>Sîi xe to sîi t¬ t»m</t>
  </si>
  <si>
    <t>13110230</t>
  </si>
  <si>
    <t>Sîi xe to c¸c lo¹i sîi tù nhiªn: b«ng, ®ay, lanh, x¬ doa, cai  ...</t>
  </si>
  <si>
    <t>13110321</t>
  </si>
  <si>
    <t>Sîi t¬ (filament) tæng hîp</t>
  </si>
  <si>
    <t>13110331</t>
  </si>
  <si>
    <t>Sîi to x¬ (staple) tæng hîp ca tû träng cña lo¹i x¬ nµy to 85% trë lªn</t>
  </si>
  <si>
    <t>13120110</t>
  </si>
  <si>
    <t>V¶i dÖt thoi to sîi b«ng ca tû träng b«ng to 85% trë lªn</t>
  </si>
  <si>
    <t>1000 M2</t>
  </si>
  <si>
    <t>13120120</t>
  </si>
  <si>
    <t>V¶i dÖt thoi to sîi b«ng ca tû träng b«ng d­íi 85%</t>
  </si>
  <si>
    <t>13120190</t>
  </si>
  <si>
    <t>V¶i dÖt thoi kh¸c to sîi b«ng</t>
  </si>
  <si>
    <t>13120311</t>
  </si>
  <si>
    <t>V¶i dÖt thoi to sîi b«ng (staple) tæng hîp</t>
  </si>
  <si>
    <t>13120312</t>
  </si>
  <si>
    <t>V¶i dÖt thoi to sîi b«ng (staple) nh©n t¹o</t>
  </si>
  <si>
    <t>13210121</t>
  </si>
  <si>
    <t>V¶i dÖt kim hoÆc mac ca khæ réng kh«ng qu¸ 30cm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</si>
  <si>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</si>
  <si>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</si>
  <si>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</si>
  <si>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</si>
  <si>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</si>
  <si>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</si>
  <si>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</si>
  <si>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13240110</t>
  </si>
  <si>
    <t>D©y thong, ch·o, d©y bÖn vµ d©y c¸p</t>
  </si>
  <si>
    <t>13290371</t>
  </si>
  <si>
    <t>V¶i dÖt ®­îc tr¸ng keo hoÆc hå tinh bét dïng ®Ó bäc ngoµi b×a s¸ch hoÆc lo¹i t­¬ng tù; v¶i can; v¶i b¹t; ®· xö lu ®Ó vÏ; v¶i hå cøng hoÆc c¸c lo¹i v¶i dÖt ®· ®­îc lµm cøng t­¬ng tù ®Ó lµm cèt m?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</si>
  <si>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</si>
  <si>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</si>
  <si>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</si>
  <si>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</si>
  <si>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</si>
  <si>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</si>
  <si>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14100412</t>
  </si>
  <si>
    <t>¸o kho¸c dµi, ¸o kho¸c kh«ng tay, ¸o kho¸c ca m? ¸o gia trÎ em kh«ng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</si>
  <si>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</si>
  <si>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</si>
  <si>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</si>
  <si>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</si>
  <si>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</si>
  <si>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</si>
  <si>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</si>
  <si>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</si>
  <si>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</si>
  <si>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</si>
  <si>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</si>
  <si>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</si>
  <si>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</si>
  <si>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</si>
  <si>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</si>
  <si>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</si>
  <si>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</si>
  <si>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</si>
  <si>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</si>
  <si>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</si>
  <si>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</si>
  <si>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</si>
  <si>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</si>
  <si>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</si>
  <si>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</si>
  <si>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16210140</t>
  </si>
  <si>
    <t>V¸n Ðp to gç vµ c¸c vËt liÖ­ tu¬ng tù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</si>
  <si>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</si>
  <si>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</si>
  <si>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</si>
  <si>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</si>
  <si>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17010209</t>
  </si>
  <si>
    <t>GiÊy vµ b×a kh¸c (GiÊy than, giÊy kOp, giÊy duplex,khæ lín)</t>
  </si>
  <si>
    <t>17021020</t>
  </si>
  <si>
    <t>Thïng, hép b»ng b×a cøng (tro b×¨ nhan)</t>
  </si>
  <si>
    <t>1000 ChiOc</t>
  </si>
  <si>
    <t>17022120</t>
  </si>
  <si>
    <t>Bao b× vµ tói b»ng giÊy nh¨n vµ b×¨ nhan</t>
  </si>
  <si>
    <t>17090109</t>
  </si>
  <si>
    <t>B¨ng vÖ sinh, t· lat cho trÎ s¬ sinh vµ c¸c s¶n phÈm vÖ sinh t­¬ng tù</t>
  </si>
  <si>
    <t>20110381</t>
  </si>
  <si>
    <t>Clorua hy®r« (axit hy®r« cloric); axUt closunfuric</t>
  </si>
  <si>
    <t>20110479</t>
  </si>
  <si>
    <t>C¸c hîp chÊt v« c¬ kh¸c (kÓ c¶ n­íc cÊt hoÆc n­íc khö ®é dÉn vµ c¸c lo¹i n­íc tinh khiOt t­¬ng tù), hçn hèng, tro hçn hèng cña kim lo¹i quu</t>
  </si>
  <si>
    <t>20120701</t>
  </si>
  <si>
    <t>Ph©n kho¸ng hoÆc ph©n ho¸ häc chøa 3 nguyªn tè: nit¬, photpho vµ kali (NPK)</t>
  </si>
  <si>
    <t>20120800</t>
  </si>
  <si>
    <t>Ph©n ban gèc ®éng vËt hoÆc thùc vËt ch­a ®­îc ph©n vµo ®©u</t>
  </si>
  <si>
    <t>20131022</t>
  </si>
  <si>
    <t>Nhùa amino, nhùa phenolic vµ polyuretan d¹ng nguyªn sinh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</si>
  <si>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</si>
  <si>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</si>
  <si>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</si>
  <si>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</si>
  <si>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</si>
  <si>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</si>
  <si>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</si>
  <si>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</si>
  <si>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</si>
  <si>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</si>
  <si>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</si>
  <si>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</si>
  <si>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20222011</t>
  </si>
  <si>
    <t>Mùc in mµu ®en</t>
  </si>
  <si>
    <t>20231192</t>
  </si>
  <si>
    <t>Kem vµ n­íc th¬m dïng cho mÆt vµ da</t>
  </si>
  <si>
    <t>Kg</t>
  </si>
  <si>
    <t>20231211</t>
  </si>
  <si>
    <t>DÇu géi ®Çu, dÇu x¶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</si>
  <si>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</si>
  <si>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</si>
  <si>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</si>
  <si>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</si>
  <si>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</si>
  <si>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</si>
  <si>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</si>
  <si>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</si>
  <si>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</si>
  <si>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</si>
  <si>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21002202</t>
  </si>
  <si>
    <t>Axit glutamic vµ muèi cña na</t>
  </si>
  <si>
    <t>22120601</t>
  </si>
  <si>
    <t>G¨ng t¨y, gang hë ngan vµ g¨ng bao tay b»ng cao s­ luu ho¸</t>
  </si>
  <si>
    <t>22120732</t>
  </si>
  <si>
    <t>Cao su cøng vµ c¸c s¶n phÈm b»ng cao su cøng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</si>
  <si>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</si>
  <si>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</si>
  <si>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</si>
  <si>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</si>
  <si>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</si>
  <si>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</si>
  <si>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</si>
  <si>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</si>
  <si>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</si>
  <si>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</si>
  <si>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</si>
  <si>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</si>
  <si>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</si>
  <si>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</si>
  <si>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</si>
  <si>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</si>
  <si>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</si>
  <si>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23920240</t>
  </si>
  <si>
    <t>Hµng trang trU kiOn tróc vµ hµng x©y dùng b»ng gèm, sø kh¸c</t>
  </si>
  <si>
    <t>M2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</si>
  <si>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</si>
  <si>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</si>
  <si>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</si>
  <si>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</si>
  <si>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</si>
  <si>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</si>
  <si>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</si>
  <si>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</si>
  <si>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</si>
  <si>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</si>
  <si>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</si>
  <si>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</si>
  <si>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</si>
  <si>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</si>
  <si>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</si>
  <si>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</si>
  <si>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</si>
  <si>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</si>
  <si>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TriÖu §ång</t>
  </si>
  <si>
    <t>25920301</t>
  </si>
  <si>
    <t>D~ch vô tiÖn c¸c bé phËn kim lo¹i</t>
  </si>
  <si>
    <t>25991111</t>
  </si>
  <si>
    <t>ChËu röa vµ bån röa b»ng thÐp kh«ng gØ</t>
  </si>
  <si>
    <t>C¸i</t>
  </si>
  <si>
    <t>25991120</t>
  </si>
  <si>
    <t>§å dïng c¬ khU cÇm tay, nÆng 10kg trë xuèng dïng ®Ó chO biOn, pha chO hoÆc phôc vô viÖc lµm ®å ¨n hoÆc ®å uèng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</si>
  <si>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</si>
  <si>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</si>
  <si>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</si>
  <si>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</si>
  <si>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</si>
  <si>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</si>
  <si>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</si>
  <si>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</si>
  <si>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</si>
  <si>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</si>
  <si>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25999394</t>
  </si>
  <si>
    <t>S¶n phÈm kh¸c b»ng ch×, kÏm, thiOc ch­a ®­îc ph©n vµo ®©u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</si>
  <si>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</si>
  <si>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</si>
  <si>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</si>
  <si>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</si>
  <si>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</si>
  <si>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</si>
  <si>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</si>
  <si>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</si>
  <si>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</si>
  <si>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</si>
  <si>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</si>
  <si>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</si>
  <si>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27200230</t>
  </si>
  <si>
    <t>Bé phËn cña ¾c quy ®iÖn, kÓ c¶ v¸ch ng¨n cña na</t>
  </si>
  <si>
    <t>27320111</t>
  </si>
  <si>
    <t>D©y c¸ch ®iÖn ®¬n d¹ng cuén b»ng ®ång</t>
  </si>
  <si>
    <t>27320120</t>
  </si>
  <si>
    <t>C¸p ®ång trôc vµ d©y dÉn ®iÖn ®ång trôc kh¸c</t>
  </si>
  <si>
    <t>27400152</t>
  </si>
  <si>
    <t>§`n huúnh quang kh¸c</t>
  </si>
  <si>
    <t>27500112</t>
  </si>
  <si>
    <t>Tñ l¹nh, lo¹i sö dông trong gia ®×nh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</si>
  <si>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</si>
  <si>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</si>
  <si>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</si>
  <si>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</si>
  <si>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</si>
  <si>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</si>
  <si>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29300123</t>
  </si>
  <si>
    <t>Bé ph©n phèi ®iÖn; Cuén d©y ®¸nh löa</t>
  </si>
  <si>
    <t>29300131</t>
  </si>
  <si>
    <t>§éng c¬ khëi ®éng vµ m¸y tæ hîp hai tUnh n¨ng khëi ®éng vµ ph¸t ®iÖn</t>
  </si>
  <si>
    <t>29300132</t>
  </si>
  <si>
    <t>M¸y ph¸t ®iÖn kh¸c dïng cho ®éng c¬ cña xe ca ®éng c¬</t>
  </si>
  <si>
    <t>29300143</t>
  </si>
  <si>
    <t>CÇn g¹t n­íc, s­¬ng, tuyOt trªn kUnh ch¾n</t>
  </si>
  <si>
    <t>29300152</t>
  </si>
  <si>
    <t>ThiOt b~ kh¸c dïng cho ®éng c¬ cña xe ca ®éng c¬</t>
  </si>
  <si>
    <t>29300236</t>
  </si>
  <si>
    <t>ThiOt b~ gi¶m sac</t>
  </si>
  <si>
    <t>29300239</t>
  </si>
  <si>
    <t>Phô tïng kh¸c cña xe ca ®éng c¬</t>
  </si>
  <si>
    <t>30910102</t>
  </si>
  <si>
    <t>Xe m« t«, xe m¸y ca g¾n ®éng c¬ phô trî víi ®éng c¬ piston ®èt trong xi lanh &gt; 50 cc nh­ng = 250cc</t>
  </si>
  <si>
    <t>31001012</t>
  </si>
  <si>
    <t>GhO lµm b»ng tróc, liÔu gai, tre hoÆc b»ng c¸c vËt liÖ­ tu¬ng tù kh¸c</t>
  </si>
  <si>
    <t>31001019</t>
  </si>
  <si>
    <t>GhO kh¸c ca khung b»ng gç</t>
  </si>
  <si>
    <t>31001021</t>
  </si>
  <si>
    <t>Gi­êng b»ng gç c¸c läai</t>
  </si>
  <si>
    <t>31001022</t>
  </si>
  <si>
    <t>Tñ bOp b»ng gç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</si>
  <si>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</si>
  <si>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</si>
  <si>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</si>
  <si>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</si>
  <si>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</si>
  <si>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</si>
  <si>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32900249</t>
  </si>
  <si>
    <t>C¸c dông cô viOt kh¸c vµ c¸c bé phËn cña chóng ch­a ®­îc ph©n vµo ®©u</t>
  </si>
  <si>
    <t>32900690</t>
  </si>
  <si>
    <t>§å t¹p ho¸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</si>
  <si>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</si>
  <si>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</si>
  <si>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</si>
  <si>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</si>
  <si>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</si>
  <si>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</si>
  <si>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</si>
  <si>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</si>
  <si>
    <t>STT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</si>
</sst>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39" fontId="0" fillId="0" borderId="13" xfId="0" applyNumberFormat="1" applyBorder="1" applyAlignment="1" applyProtection="1">
      <alignment horizontal="right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39" fontId="0" fillId="0" borderId="17" xfId="0" applyNumberForma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39" fontId="0" fillId="0" borderId="18" xfId="0" applyNumberFormat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showGridLines="0" zoomScalePageLayoutView="0" workbookViewId="0" topLeftCell="B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2.28125" style="2" customWidth="1"/>
    <col min="6" max="6" width="13.421875" style="2" customWidth="1"/>
    <col min="7" max="7" width="13.8515625" style="2" customWidth="1"/>
    <col min="8" max="8" width="13.00390625" style="2" customWidth="1"/>
    <col min="9" max="9" width="14.421875" style="2" customWidth="1"/>
    <col min="10" max="10" width="9.28125" style="2" customWidth="1"/>
    <col min="11" max="11" width="8.8515625" style="2" customWidth="1"/>
    <col min="12" max="12" width="12.00390625" style="2" customWidth="1"/>
    <col min="13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 thickBot="1">
      <c r="B5" s="6"/>
    </row>
    <row r="6" spans="1:12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</row>
    <row r="7" spans="1:12" s="2" customFormat="1" ht="12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15</v>
      </c>
      <c r="G7" s="8" t="s">
        <v>16</v>
      </c>
      <c r="H7" s="8" t="s">
        <v>15</v>
      </c>
      <c r="I7" s="8" t="s">
        <v>17</v>
      </c>
      <c r="J7" s="8" t="s">
        <v>18</v>
      </c>
      <c r="K7" s="8" t="s">
        <v>18</v>
      </c>
      <c r="L7" s="8" t="s">
        <v>19</v>
      </c>
    </row>
    <row r="8" spans="1:12" s="2" customFormat="1" ht="12" customHeight="1">
      <c r="A8" s="8"/>
      <c r="B8" s="8"/>
      <c r="C8" s="8"/>
      <c r="D8" s="8"/>
      <c r="E8" s="8" t="s">
        <v>20</v>
      </c>
      <c r="F8" s="8" t="s">
        <v>18</v>
      </c>
      <c r="G8" s="8" t="s">
        <v>21</v>
      </c>
      <c r="H8" s="8" t="s">
        <v>22</v>
      </c>
      <c r="I8" s="8" t="s">
        <v>21</v>
      </c>
      <c r="J8" s="8" t="s">
        <v>23</v>
      </c>
      <c r="K8" s="8" t="s">
        <v>23</v>
      </c>
      <c r="L8" s="8" t="s">
        <v>23</v>
      </c>
    </row>
    <row r="9" spans="1:12" s="2" customFormat="1" ht="12" customHeight="1">
      <c r="A9" s="8"/>
      <c r="B9" s="8"/>
      <c r="C9" s="8"/>
      <c r="D9" s="8"/>
      <c r="E9" s="8"/>
      <c r="F9" s="8"/>
      <c r="G9" s="8" t="s">
        <v>18</v>
      </c>
      <c r="H9" s="8"/>
      <c r="I9" s="8" t="s">
        <v>22</v>
      </c>
      <c r="J9" s="8" t="s">
        <v>20</v>
      </c>
      <c r="K9" s="8" t="s">
        <v>22</v>
      </c>
      <c r="L9" s="8" t="s">
        <v>24</v>
      </c>
    </row>
    <row r="10" spans="1:12" s="2" customFormat="1" ht="12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 t="s">
        <v>25</v>
      </c>
      <c r="K10" s="9" t="s">
        <v>25</v>
      </c>
      <c r="L10" s="9" t="s">
        <v>25</v>
      </c>
    </row>
    <row r="11" spans="1:12" s="2" customFormat="1" ht="12" customHeight="1" thickBot="1">
      <c r="A11" s="10" t="s">
        <v>26</v>
      </c>
      <c r="B11" s="10" t="s">
        <v>27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37</v>
      </c>
    </row>
    <row r="12" spans="1:12" s="2" customFormat="1" ht="13.5" customHeight="1" thickBot="1">
      <c r="A12" s="11" t="s">
        <v>38</v>
      </c>
      <c r="B12" s="12" t="s">
        <v>39</v>
      </c>
      <c r="C12" s="13" t="s">
        <v>40</v>
      </c>
      <c r="D12" s="13" t="s">
        <v>41</v>
      </c>
      <c r="E12" s="14">
        <v>832165.281245133</v>
      </c>
      <c r="F12" s="14">
        <v>763888.892071759</v>
      </c>
      <c r="G12" s="14">
        <v>3743215.29337451</v>
      </c>
      <c r="H12" s="14">
        <v>751962.503133177</v>
      </c>
      <c r="I12" s="14">
        <v>2922031.95661958</v>
      </c>
      <c r="J12" s="14">
        <f>($F$12/$E$12)*100</f>
        <v>91.7953331252639</v>
      </c>
      <c r="K12" s="14">
        <f>($F$12/$H$12)*100</f>
        <v>101.58603506011121</v>
      </c>
      <c r="L12" s="14">
        <f>($G$12/$I$12)*100</f>
        <v>128.1031607096089</v>
      </c>
    </row>
    <row r="13" spans="1:12" s="2" customFormat="1" ht="13.5" customHeight="1" thickBot="1">
      <c r="A13" s="11" t="s">
        <v>38</v>
      </c>
      <c r="B13" s="12" t="s">
        <v>42</v>
      </c>
      <c r="C13" s="13" t="s">
        <v>43</v>
      </c>
      <c r="D13" s="13" t="s">
        <v>41</v>
      </c>
      <c r="E13" s="14">
        <v>352870.486018517</v>
      </c>
      <c r="F13" s="14">
        <v>290311.470650632</v>
      </c>
      <c r="G13" s="14">
        <v>1465309.8120441</v>
      </c>
      <c r="H13" s="14">
        <v>306768.847430019</v>
      </c>
      <c r="I13" s="14">
        <v>1711780.29980688</v>
      </c>
      <c r="J13" s="14">
        <f>($F$13/$E$13)*100</f>
        <v>82.27139479026813</v>
      </c>
      <c r="K13" s="14">
        <f>($F$13/$H$13)*100</f>
        <v>94.63525161786798</v>
      </c>
      <c r="L13" s="14">
        <f>($G$13/$I$13)*100</f>
        <v>85.60151160808506</v>
      </c>
    </row>
    <row r="14" spans="1:12" s="2" customFormat="1" ht="13.5" customHeight="1" thickBot="1">
      <c r="A14" s="11" t="s">
        <v>38</v>
      </c>
      <c r="B14" s="12" t="s">
        <v>45</v>
      </c>
      <c r="C14" s="13" t="s">
        <v>46</v>
      </c>
      <c r="D14" s="13" t="s">
        <v>44</v>
      </c>
      <c r="E14" s="14">
        <v>3907</v>
      </c>
      <c r="F14" s="14">
        <v>3946</v>
      </c>
      <c r="G14" s="14">
        <v>19123</v>
      </c>
      <c r="H14" s="14">
        <v>5101</v>
      </c>
      <c r="I14" s="14">
        <v>24193</v>
      </c>
      <c r="J14" s="14">
        <f>($F$14/$E$14)*100</f>
        <v>100.99820834399796</v>
      </c>
      <c r="K14" s="14">
        <f>($F$14/$H$14)*100</f>
        <v>77.35738090570476</v>
      </c>
      <c r="L14" s="14">
        <f>($G$14/$I$14)*100</f>
        <v>79.04352498656635</v>
      </c>
    </row>
    <row r="15" spans="1:12" s="2" customFormat="1" ht="13.5" customHeight="1" thickBot="1">
      <c r="A15" s="11" t="s">
        <v>38</v>
      </c>
      <c r="B15" s="12" t="s">
        <v>47</v>
      </c>
      <c r="C15" s="13" t="s">
        <v>48</v>
      </c>
      <c r="D15" s="13" t="s">
        <v>44</v>
      </c>
      <c r="E15" s="14">
        <v>4.3</v>
      </c>
      <c r="F15" s="14">
        <v>4.5</v>
      </c>
      <c r="G15" s="14">
        <v>20.6</v>
      </c>
      <c r="H15" s="14">
        <v>2</v>
      </c>
      <c r="I15" s="14">
        <v>6.98</v>
      </c>
      <c r="J15" s="14">
        <f>($F$15/$E$15)*100</f>
        <v>104.65116279069768</v>
      </c>
      <c r="K15" s="14">
        <f>($F$15/$H$15)*100</f>
        <v>225</v>
      </c>
      <c r="L15" s="14">
        <f>($G$15/$I$15)*100</f>
        <v>295.1289398280802</v>
      </c>
    </row>
    <row r="16" spans="1:12" s="2" customFormat="1" ht="13.5" customHeight="1" thickBot="1">
      <c r="A16" s="11" t="s">
        <v>38</v>
      </c>
      <c r="B16" s="12" t="s">
        <v>49</v>
      </c>
      <c r="C16" s="13" t="s">
        <v>50</v>
      </c>
      <c r="D16" s="13" t="s">
        <v>44</v>
      </c>
      <c r="E16" s="14">
        <v>5630</v>
      </c>
      <c r="F16" s="14">
        <v>5645</v>
      </c>
      <c r="G16" s="14">
        <v>25800</v>
      </c>
      <c r="H16" s="14">
        <v>5257</v>
      </c>
      <c r="I16" s="14">
        <v>26100.88</v>
      </c>
      <c r="J16" s="14">
        <f>($F$16/$E$16)*100</f>
        <v>100.2664298401421</v>
      </c>
      <c r="K16" s="14">
        <f>($F$16/$H$16)*100</f>
        <v>107.38063534335171</v>
      </c>
      <c r="L16" s="14">
        <f>($G$16/$I$16)*100</f>
        <v>98.84724193207278</v>
      </c>
    </row>
    <row r="17" spans="1:12" s="2" customFormat="1" ht="13.5" customHeight="1" thickBot="1">
      <c r="A17" s="11" t="s">
        <v>38</v>
      </c>
      <c r="B17" s="12" t="s">
        <v>51</v>
      </c>
      <c r="C17" s="13" t="s">
        <v>52</v>
      </c>
      <c r="D17" s="13" t="s">
        <v>44</v>
      </c>
      <c r="E17" s="14">
        <v>1200</v>
      </c>
      <c r="F17" s="14">
        <v>1340</v>
      </c>
      <c r="G17" s="14">
        <v>5990</v>
      </c>
      <c r="H17" s="14">
        <v>1700</v>
      </c>
      <c r="I17" s="14">
        <v>11111</v>
      </c>
      <c r="J17" s="14">
        <f>($F$17/$E$17)*100</f>
        <v>111.66666666666667</v>
      </c>
      <c r="K17" s="14">
        <f>($F$17/$H$17)*100</f>
        <v>78.82352941176471</v>
      </c>
      <c r="L17" s="14">
        <f>($G$17/$I$17)*100</f>
        <v>53.91053910539105</v>
      </c>
    </row>
    <row r="18" spans="1:12" s="2" customFormat="1" ht="13.5" customHeight="1" thickBot="1">
      <c r="A18" s="11" t="s">
        <v>38</v>
      </c>
      <c r="B18" s="12" t="s">
        <v>53</v>
      </c>
      <c r="C18" s="13" t="s">
        <v>54</v>
      </c>
      <c r="D18" s="13" t="s">
        <v>44</v>
      </c>
      <c r="E18" s="14">
        <v>1319.46762462798</v>
      </c>
      <c r="F18" s="14">
        <v>2418.61919568869</v>
      </c>
      <c r="G18" s="14">
        <v>8715.040780565</v>
      </c>
      <c r="H18" s="14">
        <v>1712.38239054759</v>
      </c>
      <c r="I18" s="14">
        <v>10097.0196338216</v>
      </c>
      <c r="J18" s="14">
        <f>($F$18/$E$18)*100</f>
        <v>183.30265559722335</v>
      </c>
      <c r="K18" s="14">
        <f>($F$18/$H$18)*100</f>
        <v>141.24293785310755</v>
      </c>
      <c r="L18" s="14">
        <f>($G$18/$I$18)*100</f>
        <v>86.31300221871969</v>
      </c>
    </row>
    <row r="19" spans="1:12" s="2" customFormat="1" ht="13.5" customHeight="1" thickBot="1">
      <c r="A19" s="11" t="s">
        <v>38</v>
      </c>
      <c r="B19" s="12" t="s">
        <v>55</v>
      </c>
      <c r="C19" s="13" t="s">
        <v>56</v>
      </c>
      <c r="D19" s="13" t="s">
        <v>44</v>
      </c>
      <c r="E19" s="14">
        <v>473</v>
      </c>
      <c r="F19" s="14">
        <v>185</v>
      </c>
      <c r="G19" s="14">
        <v>1771</v>
      </c>
      <c r="H19" s="14">
        <v>297</v>
      </c>
      <c r="I19" s="14">
        <v>1811</v>
      </c>
      <c r="J19" s="14">
        <f>($F$19/$E$19)*100</f>
        <v>39.112050739957716</v>
      </c>
      <c r="K19" s="14">
        <f>($F$19/$H$19)*100</f>
        <v>62.2895622895623</v>
      </c>
      <c r="L19" s="14">
        <f>($G$19/$I$19)*100</f>
        <v>97.79127553837658</v>
      </c>
    </row>
    <row r="20" spans="1:12" s="2" customFormat="1" ht="13.5" customHeight="1" thickBot="1">
      <c r="A20" s="11" t="s">
        <v>38</v>
      </c>
      <c r="B20" s="12" t="s">
        <v>57</v>
      </c>
      <c r="C20" s="13" t="s">
        <v>58</v>
      </c>
      <c r="D20" s="13" t="s">
        <v>44</v>
      </c>
      <c r="E20" s="14">
        <v>17324</v>
      </c>
      <c r="F20" s="14">
        <v>17546</v>
      </c>
      <c r="G20" s="14">
        <v>88961</v>
      </c>
      <c r="H20" s="14">
        <v>17760</v>
      </c>
      <c r="I20" s="14">
        <v>84294</v>
      </c>
      <c r="J20" s="14">
        <f>($F$20/$E$20)*100</f>
        <v>101.281459247287</v>
      </c>
      <c r="K20" s="14">
        <f>($F$20/$H$20)*100</f>
        <v>98.79504504504504</v>
      </c>
      <c r="L20" s="14">
        <f>($G$20/$I$20)*100</f>
        <v>105.53657437065509</v>
      </c>
    </row>
    <row r="21" spans="1:12" s="2" customFormat="1" ht="13.5" customHeight="1" thickBot="1">
      <c r="A21" s="11" t="s">
        <v>38</v>
      </c>
      <c r="B21" s="12" t="s">
        <v>59</v>
      </c>
      <c r="C21" s="13" t="s">
        <v>60</v>
      </c>
      <c r="D21" s="13" t="s">
        <v>44</v>
      </c>
      <c r="E21" s="14">
        <v>1784</v>
      </c>
      <c r="F21" s="14">
        <v>1900</v>
      </c>
      <c r="G21" s="14">
        <v>9839</v>
      </c>
      <c r="H21" s="14">
        <v>1756</v>
      </c>
      <c r="I21" s="14">
        <v>8367</v>
      </c>
      <c r="J21" s="14">
        <f>($F$21/$E$21)*100</f>
        <v>106.50224215246638</v>
      </c>
      <c r="K21" s="14">
        <f>($F$21/$H$21)*100</f>
        <v>108.2004555808656</v>
      </c>
      <c r="L21" s="14">
        <f>($G$21/$I$21)*100</f>
        <v>117.59292458467789</v>
      </c>
    </row>
    <row r="22" spans="1:12" s="2" customFormat="1" ht="13.5" customHeight="1" thickBot="1">
      <c r="A22" s="11" t="s">
        <v>38</v>
      </c>
      <c r="B22" s="12" t="s">
        <v>61</v>
      </c>
      <c r="C22" s="13" t="s">
        <v>62</v>
      </c>
      <c r="D22" s="13" t="s">
        <v>44</v>
      </c>
      <c r="E22" s="14">
        <v>208</v>
      </c>
      <c r="F22" s="14">
        <v>210</v>
      </c>
      <c r="G22" s="14">
        <v>841</v>
      </c>
      <c r="H22" s="14">
        <v>155</v>
      </c>
      <c r="I22" s="14">
        <v>622</v>
      </c>
      <c r="J22" s="14">
        <f>($F$22/$E$22)*100</f>
        <v>100.96153846153845</v>
      </c>
      <c r="K22" s="14">
        <f>($F$22/$H$22)*100</f>
        <v>135.48387096774192</v>
      </c>
      <c r="L22" s="14">
        <f>($G$22/$I$22)*100</f>
        <v>135.20900321543408</v>
      </c>
    </row>
    <row r="23" spans="1:12" s="2" customFormat="1" ht="13.5" customHeight="1" thickBot="1">
      <c r="A23" s="11" t="s">
        <v>38</v>
      </c>
      <c r="B23" s="12" t="s">
        <v>63</v>
      </c>
      <c r="C23" s="13" t="s">
        <v>64</v>
      </c>
      <c r="D23" s="13" t="s">
        <v>65</v>
      </c>
      <c r="E23" s="14">
        <v>55</v>
      </c>
      <c r="F23" s="14">
        <v>70</v>
      </c>
      <c r="G23" s="14">
        <v>389</v>
      </c>
      <c r="H23" s="14">
        <v>66</v>
      </c>
      <c r="I23" s="14">
        <v>301.05</v>
      </c>
      <c r="J23" s="14">
        <f>($F$23/$E$23)*100</f>
        <v>127.27272727272727</v>
      </c>
      <c r="K23" s="14">
        <f>($F$23/$H$23)*100</f>
        <v>106.06060606060606</v>
      </c>
      <c r="L23" s="14">
        <f>($G$23/$I$23)*100</f>
        <v>129.2144162099319</v>
      </c>
    </row>
    <row r="24" spans="1:12" s="2" customFormat="1" ht="13.5" customHeight="1" thickBot="1">
      <c r="A24" s="11" t="s">
        <v>38</v>
      </c>
      <c r="B24" s="12" t="s">
        <v>66</v>
      </c>
      <c r="C24" s="13" t="s">
        <v>67</v>
      </c>
      <c r="D24" s="13" t="s">
        <v>65</v>
      </c>
      <c r="E24" s="14">
        <v>63</v>
      </c>
      <c r="F24" s="14">
        <v>70</v>
      </c>
      <c r="G24" s="14">
        <v>285</v>
      </c>
      <c r="H24" s="14">
        <v>51</v>
      </c>
      <c r="I24" s="14">
        <v>192.08</v>
      </c>
      <c r="J24" s="14">
        <f>($F$24/$E$24)*100</f>
        <v>111.11111111111111</v>
      </c>
      <c r="K24" s="14">
        <f>($F$24/$H$24)*100</f>
        <v>137.2549019607843</v>
      </c>
      <c r="L24" s="14">
        <f>($G$24/$I$24)*100</f>
        <v>148.37567680133276</v>
      </c>
    </row>
    <row r="25" spans="1:12" s="2" customFormat="1" ht="13.5" customHeight="1" thickBot="1">
      <c r="A25" s="11" t="s">
        <v>38</v>
      </c>
      <c r="B25" s="12" t="s">
        <v>68</v>
      </c>
      <c r="C25" s="13" t="s">
        <v>69</v>
      </c>
      <c r="D25" s="13" t="s">
        <v>44</v>
      </c>
      <c r="E25" s="14">
        <v>158947</v>
      </c>
      <c r="F25" s="14">
        <v>160440</v>
      </c>
      <c r="G25" s="14">
        <v>779193</v>
      </c>
      <c r="H25" s="14">
        <v>137808</v>
      </c>
      <c r="I25" s="14">
        <v>655569</v>
      </c>
      <c r="J25" s="14">
        <f>($F$25/$E$25)*100</f>
        <v>100.93930681296281</v>
      </c>
      <c r="K25" s="14">
        <f>($F$25/$H$25)*100</f>
        <v>116.42284918146987</v>
      </c>
      <c r="L25" s="14">
        <f>($G$25/$I$25)*100</f>
        <v>118.85751156628821</v>
      </c>
    </row>
    <row r="26" spans="1:12" s="2" customFormat="1" ht="13.5" customHeight="1" thickBot="1">
      <c r="A26" s="11" t="s">
        <v>38</v>
      </c>
      <c r="B26" s="12" t="s">
        <v>70</v>
      </c>
      <c r="C26" s="13" t="s">
        <v>71</v>
      </c>
      <c r="D26" s="13" t="s">
        <v>44</v>
      </c>
      <c r="E26" s="14">
        <v>117504</v>
      </c>
      <c r="F26" s="14">
        <v>119430</v>
      </c>
      <c r="G26" s="14">
        <v>568462</v>
      </c>
      <c r="H26" s="14">
        <v>111384</v>
      </c>
      <c r="I26" s="14">
        <v>533313</v>
      </c>
      <c r="J26" s="14">
        <f>($F$26/$E$26)*100</f>
        <v>101.6390931372549</v>
      </c>
      <c r="K26" s="14">
        <f>($F$26/$H$26)*100</f>
        <v>107.22365869424692</v>
      </c>
      <c r="L26" s="14">
        <f>($G$26/$I$26)*100</f>
        <v>106.59068877000936</v>
      </c>
    </row>
    <row r="27" spans="1:12" s="2" customFormat="1" ht="13.5" customHeight="1" thickBot="1">
      <c r="A27" s="11" t="s">
        <v>38</v>
      </c>
      <c r="B27" s="12" t="s">
        <v>72</v>
      </c>
      <c r="C27" s="13" t="s">
        <v>73</v>
      </c>
      <c r="D27" s="13" t="s">
        <v>44</v>
      </c>
      <c r="E27" s="14">
        <v>39350</v>
      </c>
      <c r="F27" s="14">
        <v>39990</v>
      </c>
      <c r="G27" s="14">
        <v>169620</v>
      </c>
      <c r="H27" s="14">
        <v>42827</v>
      </c>
      <c r="I27" s="14">
        <v>165590</v>
      </c>
      <c r="J27" s="14">
        <f>($F$27/$E$27)*100</f>
        <v>101.62642947903431</v>
      </c>
      <c r="K27" s="14">
        <f>($F$27/$H$27)*100</f>
        <v>93.37567422420435</v>
      </c>
      <c r="L27" s="14">
        <f>($G$27/$I$27)*100</f>
        <v>102.43372184310647</v>
      </c>
    </row>
    <row r="28" spans="1:12" s="2" customFormat="1" ht="13.5" customHeight="1" thickBot="1">
      <c r="A28" s="11" t="s">
        <v>38</v>
      </c>
      <c r="B28" s="12" t="s">
        <v>74</v>
      </c>
      <c r="C28" s="13" t="s">
        <v>75</v>
      </c>
      <c r="D28" s="13" t="s">
        <v>65</v>
      </c>
      <c r="E28" s="14">
        <v>3583</v>
      </c>
      <c r="F28" s="14">
        <v>5025</v>
      </c>
      <c r="G28" s="14">
        <v>11175</v>
      </c>
      <c r="H28" s="14">
        <v>1645</v>
      </c>
      <c r="I28" s="14">
        <v>4427</v>
      </c>
      <c r="J28" s="14">
        <f>($F$28/$E$28)*100</f>
        <v>140.2456042422551</v>
      </c>
      <c r="K28" s="14">
        <f>($F$28/$H$28)*100</f>
        <v>305.47112462006083</v>
      </c>
      <c r="L28" s="14">
        <f>($G$28/$I$28)*100</f>
        <v>252.42828100293653</v>
      </c>
    </row>
    <row r="29" spans="1:12" s="2" customFormat="1" ht="13.5" customHeight="1" thickBot="1">
      <c r="A29" s="11" t="s">
        <v>38</v>
      </c>
      <c r="B29" s="12" t="s">
        <v>76</v>
      </c>
      <c r="C29" s="13" t="s">
        <v>77</v>
      </c>
      <c r="D29" s="13" t="s">
        <v>44</v>
      </c>
      <c r="E29" s="14">
        <v>1771.11366315069</v>
      </c>
      <c r="F29" s="14">
        <v>1789.18625155019</v>
      </c>
      <c r="G29" s="14">
        <v>7788.0807609565</v>
      </c>
      <c r="H29" s="14">
        <v>2034.97345378334</v>
      </c>
      <c r="I29" s="14">
        <v>8811.23023221335</v>
      </c>
      <c r="J29" s="14">
        <f>($F$29/$E$29)*100</f>
        <v>101.0204081632655</v>
      </c>
      <c r="K29" s="14">
        <f>($F$29/$H$29)*100</f>
        <v>87.92184724689199</v>
      </c>
      <c r="L29" s="14">
        <f>($G$29/$I$29)*100</f>
        <v>88.38812011157904</v>
      </c>
    </row>
    <row r="30" spans="1:12" s="2" customFormat="1" ht="13.5" customHeight="1" thickBot="1">
      <c r="A30" s="11" t="s">
        <v>38</v>
      </c>
      <c r="B30" s="12" t="s">
        <v>78</v>
      </c>
      <c r="C30" s="13" t="s">
        <v>79</v>
      </c>
      <c r="D30" s="13" t="s">
        <v>44</v>
      </c>
      <c r="E30" s="14">
        <v>7638</v>
      </c>
      <c r="F30" s="14">
        <v>7800</v>
      </c>
      <c r="G30" s="14">
        <v>37568</v>
      </c>
      <c r="H30" s="14">
        <v>7869</v>
      </c>
      <c r="I30" s="14">
        <v>33658</v>
      </c>
      <c r="J30" s="14">
        <f>($F$30/$E$30)*100</f>
        <v>102.1209740769835</v>
      </c>
      <c r="K30" s="14">
        <f>($F$30/$H$30)*100</f>
        <v>99.12314144109799</v>
      </c>
      <c r="L30" s="14">
        <f>($G$30/$I$30)*100</f>
        <v>111.6168518628558</v>
      </c>
    </row>
    <row r="31" spans="1:12" s="2" customFormat="1" ht="13.5" customHeight="1" thickBot="1">
      <c r="A31" s="11" t="s">
        <v>38</v>
      </c>
      <c r="B31" s="12" t="s">
        <v>80</v>
      </c>
      <c r="C31" s="13" t="s">
        <v>81</v>
      </c>
      <c r="D31" s="13" t="s">
        <v>44</v>
      </c>
      <c r="E31" s="14">
        <v>4405</v>
      </c>
      <c r="F31" s="14">
        <v>4500</v>
      </c>
      <c r="G31" s="14">
        <v>21055</v>
      </c>
      <c r="H31" s="14">
        <v>3779</v>
      </c>
      <c r="I31" s="14">
        <v>19735</v>
      </c>
      <c r="J31" s="14">
        <f>($F$31/$E$31)*100</f>
        <v>102.1566401816118</v>
      </c>
      <c r="K31" s="14">
        <f>($F$31/$H$31)*100</f>
        <v>119.0791214607039</v>
      </c>
      <c r="L31" s="14">
        <f>($G$31/$I$31)*100</f>
        <v>106.68862427159868</v>
      </c>
    </row>
    <row r="32" spans="1:12" s="2" customFormat="1" ht="13.5" customHeight="1" thickBot="1">
      <c r="A32" s="11" t="s">
        <v>38</v>
      </c>
      <c r="B32" s="12" t="s">
        <v>82</v>
      </c>
      <c r="C32" s="13" t="s">
        <v>83</v>
      </c>
      <c r="D32" s="13" t="s">
        <v>44</v>
      </c>
      <c r="E32" s="14">
        <v>21751</v>
      </c>
      <c r="F32" s="14">
        <v>22154</v>
      </c>
      <c r="G32" s="14">
        <v>107152</v>
      </c>
      <c r="H32" s="14">
        <v>17057</v>
      </c>
      <c r="I32" s="14">
        <v>104122</v>
      </c>
      <c r="J32" s="14">
        <f>($F$32/$E$32)*100</f>
        <v>101.85278837754585</v>
      </c>
      <c r="K32" s="14">
        <f>($F$32/$H$32)*100</f>
        <v>129.88215981708387</v>
      </c>
      <c r="L32" s="14">
        <f>($G$32/$I$32)*100</f>
        <v>102.91004782850885</v>
      </c>
    </row>
    <row r="33" spans="1:12" s="2" customFormat="1" ht="13.5" customHeight="1" thickBot="1">
      <c r="A33" s="11" t="s">
        <v>38</v>
      </c>
      <c r="B33" s="12" t="s">
        <v>84</v>
      </c>
      <c r="C33" s="13" t="s">
        <v>85</v>
      </c>
      <c r="D33" s="13" t="s">
        <v>44</v>
      </c>
      <c r="E33" s="14">
        <v>9772</v>
      </c>
      <c r="F33" s="14">
        <v>9800</v>
      </c>
      <c r="G33" s="14">
        <v>40846</v>
      </c>
      <c r="H33" s="14">
        <v>9500</v>
      </c>
      <c r="I33" s="14">
        <v>37198</v>
      </c>
      <c r="J33" s="14">
        <f>($F$33/$E$33)*100</f>
        <v>100.2865329512894</v>
      </c>
      <c r="K33" s="14">
        <f>($F$33/$H$33)*100</f>
        <v>103.15789473684211</v>
      </c>
      <c r="L33" s="14">
        <f>($G$33/$I$33)*100</f>
        <v>109.80697886983171</v>
      </c>
    </row>
    <row r="34" spans="1:12" s="2" customFormat="1" ht="13.5" customHeight="1" thickBot="1">
      <c r="A34" s="11" t="s">
        <v>38</v>
      </c>
      <c r="B34" s="12" t="s">
        <v>86</v>
      </c>
      <c r="C34" s="13" t="s">
        <v>87</v>
      </c>
      <c r="D34" s="13" t="s">
        <v>88</v>
      </c>
      <c r="E34" s="14">
        <v>7200</v>
      </c>
      <c r="F34" s="14">
        <v>7000</v>
      </c>
      <c r="G34" s="14">
        <v>29700</v>
      </c>
      <c r="H34" s="14">
        <v>5500</v>
      </c>
      <c r="I34" s="14">
        <v>31770</v>
      </c>
      <c r="J34" s="14">
        <f>($F$34/$E$34)*100</f>
        <v>97.22222222222221</v>
      </c>
      <c r="K34" s="14">
        <f>($F$34/$H$34)*100</f>
        <v>127.27272727272727</v>
      </c>
      <c r="L34" s="14">
        <f>($G$34/$I$34)*100</f>
        <v>93.48441926345609</v>
      </c>
    </row>
    <row r="35" spans="1:12" s="2" customFormat="1" ht="13.5" customHeight="1" thickBot="1">
      <c r="A35" s="11" t="s">
        <v>38</v>
      </c>
      <c r="B35" s="12" t="s">
        <v>89</v>
      </c>
      <c r="C35" s="13" t="s">
        <v>90</v>
      </c>
      <c r="D35" s="13" t="s">
        <v>88</v>
      </c>
      <c r="E35" s="14">
        <v>748</v>
      </c>
      <c r="F35" s="14">
        <v>812</v>
      </c>
      <c r="G35" s="14">
        <v>3556.26</v>
      </c>
      <c r="H35" s="14">
        <v>755.3</v>
      </c>
      <c r="I35" s="14">
        <v>3747.3</v>
      </c>
      <c r="J35" s="14">
        <f>($F$35/$E$35)*100</f>
        <v>108.55614973262031</v>
      </c>
      <c r="K35" s="14">
        <f>($F$35/$H$35)*100</f>
        <v>107.50695088044486</v>
      </c>
      <c r="L35" s="14">
        <f>($G$35/$I$35)*100</f>
        <v>94.9019293891602</v>
      </c>
    </row>
    <row r="36" spans="1:12" s="2" customFormat="1" ht="13.5" customHeight="1" thickBot="1">
      <c r="A36" s="11" t="s">
        <v>38</v>
      </c>
      <c r="B36" s="12" t="s">
        <v>91</v>
      </c>
      <c r="C36" s="13" t="s">
        <v>92</v>
      </c>
      <c r="D36" s="13" t="s">
        <v>88</v>
      </c>
      <c r="E36" s="14">
        <v>1267</v>
      </c>
      <c r="F36" s="14">
        <v>1330</v>
      </c>
      <c r="G36" s="14">
        <v>6444</v>
      </c>
      <c r="H36" s="14">
        <v>1320</v>
      </c>
      <c r="I36" s="14">
        <v>6820</v>
      </c>
      <c r="J36" s="14">
        <f>($F$36/$E$36)*100</f>
        <v>104.97237569060773</v>
      </c>
      <c r="K36" s="14">
        <f>($F$36/$H$36)*100</f>
        <v>100.75757575757575</v>
      </c>
      <c r="L36" s="14">
        <f>($G$36/$I$36)*100</f>
        <v>94.48680351906158</v>
      </c>
    </row>
    <row r="37" spans="1:12" s="2" customFormat="1" ht="13.5" customHeight="1" thickBot="1">
      <c r="A37" s="11" t="s">
        <v>38</v>
      </c>
      <c r="B37" s="12" t="s">
        <v>93</v>
      </c>
      <c r="C37" s="13" t="s">
        <v>94</v>
      </c>
      <c r="D37" s="13" t="s">
        <v>88</v>
      </c>
      <c r="E37" s="14">
        <v>31</v>
      </c>
      <c r="F37" s="14">
        <v>30</v>
      </c>
      <c r="G37" s="14">
        <v>160</v>
      </c>
      <c r="H37" s="14">
        <v>22</v>
      </c>
      <c r="I37" s="14">
        <v>121.3</v>
      </c>
      <c r="J37" s="14">
        <f>($F$37/$E$37)*100</f>
        <v>96.7741935483871</v>
      </c>
      <c r="K37" s="14">
        <f>($F$37/$H$37)*100</f>
        <v>136.36363636363635</v>
      </c>
      <c r="L37" s="14">
        <f>($G$37/$I$37)*100</f>
        <v>131.90436933223413</v>
      </c>
    </row>
    <row r="38" spans="1:12" s="2" customFormat="1" ht="13.5" customHeight="1" thickBot="1">
      <c r="A38" s="11" t="s">
        <v>38</v>
      </c>
      <c r="B38" s="12" t="s">
        <v>95</v>
      </c>
      <c r="C38" s="13" t="s">
        <v>96</v>
      </c>
      <c r="D38" s="13" t="s">
        <v>88</v>
      </c>
      <c r="E38" s="14">
        <v>24599</v>
      </c>
      <c r="F38" s="14">
        <v>25840</v>
      </c>
      <c r="G38" s="14">
        <v>99860</v>
      </c>
      <c r="H38" s="14">
        <v>24131</v>
      </c>
      <c r="I38" s="14">
        <v>95449</v>
      </c>
      <c r="J38" s="14">
        <f>($F$38/$E$38)*100</f>
        <v>105.04492052522461</v>
      </c>
      <c r="K38" s="14">
        <f>($F$38/$H$38)*100</f>
        <v>107.08217645352451</v>
      </c>
      <c r="L38" s="14">
        <f>($G$38/$I$38)*100</f>
        <v>104.62131609550651</v>
      </c>
    </row>
    <row r="39" spans="1:12" s="2" customFormat="1" ht="13.5" customHeight="1" thickBot="1">
      <c r="A39" s="11" t="s">
        <v>38</v>
      </c>
      <c r="B39" s="12" t="s">
        <v>97</v>
      </c>
      <c r="C39" s="13" t="s">
        <v>98</v>
      </c>
      <c r="D39" s="13" t="s">
        <v>88</v>
      </c>
      <c r="E39" s="14">
        <v>2210</v>
      </c>
      <c r="F39" s="14">
        <v>2000</v>
      </c>
      <c r="G39" s="14">
        <v>7769</v>
      </c>
      <c r="H39" s="14">
        <v>2200</v>
      </c>
      <c r="I39" s="14">
        <v>6871</v>
      </c>
      <c r="J39" s="14">
        <f>($F$39/$E$39)*100</f>
        <v>90.49773755656109</v>
      </c>
      <c r="K39" s="14">
        <f>($F$39/$H$39)*100</f>
        <v>90.9090909090909</v>
      </c>
      <c r="L39" s="14">
        <f>($G$39/$I$39)*100</f>
        <v>113.06942220928539</v>
      </c>
    </row>
    <row r="40" spans="1:12" s="2" customFormat="1" ht="13.5" customHeight="1" thickBot="1">
      <c r="A40" s="11" t="s">
        <v>38</v>
      </c>
      <c r="B40" s="12" t="s">
        <v>99</v>
      </c>
      <c r="C40" s="13" t="s">
        <v>100</v>
      </c>
      <c r="D40" s="13" t="s">
        <v>44</v>
      </c>
      <c r="E40" s="14">
        <v>147.16</v>
      </c>
      <c r="F40" s="14">
        <v>151</v>
      </c>
      <c r="G40" s="14">
        <v>631.77</v>
      </c>
      <c r="H40" s="14">
        <v>45.6</v>
      </c>
      <c r="I40" s="14">
        <v>447.2</v>
      </c>
      <c r="J40" s="14">
        <f>($F$40/$E$40)*100</f>
        <v>102.60940472954607</v>
      </c>
      <c r="K40" s="14">
        <f>($F$40/$H$40)*100</f>
        <v>331.140350877193</v>
      </c>
      <c r="L40" s="14">
        <f>($G$40/$I$40)*100</f>
        <v>141.27236135957065</v>
      </c>
    </row>
    <row r="41" spans="1:12" s="2" customFormat="1" ht="13.5" customHeight="1" thickBot="1">
      <c r="A41" s="11" t="s">
        <v>38</v>
      </c>
      <c r="B41" s="12" t="s">
        <v>101</v>
      </c>
      <c r="C41" s="13" t="s">
        <v>102</v>
      </c>
      <c r="D41" s="13" t="s">
        <v>88</v>
      </c>
      <c r="E41" s="14">
        <v>1326</v>
      </c>
      <c r="F41" s="14">
        <v>1400</v>
      </c>
      <c r="G41" s="14">
        <v>6297</v>
      </c>
      <c r="H41" s="14">
        <v>1143</v>
      </c>
      <c r="I41" s="14">
        <v>5794</v>
      </c>
      <c r="J41" s="14">
        <f>($F$41/$E$41)*100</f>
        <v>105.58069381598794</v>
      </c>
      <c r="K41" s="14">
        <f>($F$41/$H$41)*100</f>
        <v>122.48468941382326</v>
      </c>
      <c r="L41" s="14">
        <f>($G$41/$I$41)*100</f>
        <v>108.68139454608215</v>
      </c>
    </row>
    <row r="42" spans="1:12" s="2" customFormat="1" ht="13.5" customHeight="1" thickBot="1">
      <c r="A42" s="11" t="s">
        <v>38</v>
      </c>
      <c r="B42" s="12" t="s">
        <v>103</v>
      </c>
      <c r="C42" s="13" t="s">
        <v>104</v>
      </c>
      <c r="D42" s="13" t="s">
        <v>105</v>
      </c>
      <c r="E42" s="14">
        <v>0.0513948497991939</v>
      </c>
      <c r="F42" s="14">
        <v>0.513948497991939</v>
      </c>
      <c r="G42" s="14">
        <v>1.05873390586339</v>
      </c>
      <c r="H42" s="14">
        <v>0.328927038714841</v>
      </c>
      <c r="I42" s="14">
        <v>0.76064377702807</v>
      </c>
      <c r="J42" s="14">
        <f>($F$42/$E$42)*100</f>
        <v>1000</v>
      </c>
      <c r="K42" s="14">
        <f>($F$42/$H$42)*100</f>
        <v>156.24999999999994</v>
      </c>
      <c r="L42" s="14">
        <f>($G$42/$I$42)*100</f>
        <v>139.18918918918857</v>
      </c>
    </row>
    <row r="43" spans="1:12" s="2" customFormat="1" ht="13.5" customHeight="1" thickBot="1">
      <c r="A43" s="11" t="s">
        <v>38</v>
      </c>
      <c r="B43" s="12" t="s">
        <v>106</v>
      </c>
      <c r="C43" s="13" t="s">
        <v>107</v>
      </c>
      <c r="D43" s="13" t="s">
        <v>44</v>
      </c>
      <c r="E43" s="14">
        <v>537</v>
      </c>
      <c r="F43" s="14">
        <v>600</v>
      </c>
      <c r="G43" s="14">
        <v>2638</v>
      </c>
      <c r="H43" s="14">
        <v>550</v>
      </c>
      <c r="I43" s="14">
        <v>2924</v>
      </c>
      <c r="J43" s="14">
        <f>($F$43/$E$43)*100</f>
        <v>111.73184357541899</v>
      </c>
      <c r="K43" s="14">
        <f>($F$43/$H$43)*100</f>
        <v>109.09090909090908</v>
      </c>
      <c r="L43" s="14">
        <f>($G$43/$I$43)*100</f>
        <v>90.21887824897401</v>
      </c>
    </row>
    <row r="44" spans="1:12" s="2" customFormat="1" ht="13.5" customHeight="1" thickBot="1">
      <c r="A44" s="11" t="s">
        <v>38</v>
      </c>
      <c r="B44" s="12" t="s">
        <v>108</v>
      </c>
      <c r="C44" s="13" t="s">
        <v>109</v>
      </c>
      <c r="D44" s="13" t="s">
        <v>88</v>
      </c>
      <c r="E44" s="14">
        <v>873</v>
      </c>
      <c r="F44" s="14">
        <v>900</v>
      </c>
      <c r="G44" s="14">
        <v>4446</v>
      </c>
      <c r="H44" s="14">
        <v>900</v>
      </c>
      <c r="I44" s="14">
        <v>4239</v>
      </c>
      <c r="J44" s="14">
        <f>($F$44/$E$44)*100</f>
        <v>103.09278350515463</v>
      </c>
      <c r="K44" s="14">
        <f>($F$44/$H$44)*100</f>
        <v>100</v>
      </c>
      <c r="L44" s="14">
        <f>($G$44/$I$44)*100</f>
        <v>104.8832271762208</v>
      </c>
    </row>
    <row r="45" spans="1:12" s="2" customFormat="1" ht="13.5" customHeight="1" thickBot="1">
      <c r="A45" s="11" t="s">
        <v>38</v>
      </c>
      <c r="B45" s="12" t="s">
        <v>110</v>
      </c>
      <c r="C45" s="13" t="s">
        <v>111</v>
      </c>
      <c r="D45" s="13" t="s">
        <v>105</v>
      </c>
      <c r="E45" s="14">
        <v>50.4971098406004</v>
      </c>
      <c r="F45" s="14">
        <v>51.6994219796623</v>
      </c>
      <c r="G45" s="14">
        <v>262.104046315497</v>
      </c>
      <c r="H45" s="14">
        <v>48.0924855624765</v>
      </c>
      <c r="I45" s="14">
        <v>208.120231271617</v>
      </c>
      <c r="J45" s="14">
        <f>($F$45/$E$45)*100</f>
        <v>102.38095238095235</v>
      </c>
      <c r="K45" s="14">
        <f>($F$45/$H$45)*100</f>
        <v>107.50000000000013</v>
      </c>
      <c r="L45" s="14">
        <f>($G$45/$I$45)*100</f>
        <v>125.9387637203929</v>
      </c>
    </row>
    <row r="46" spans="1:12" s="2" customFormat="1" ht="13.5" customHeight="1" thickBot="1">
      <c r="A46" s="11" t="s">
        <v>38</v>
      </c>
      <c r="B46" s="12" t="s">
        <v>112</v>
      </c>
      <c r="C46" s="13" t="s">
        <v>113</v>
      </c>
      <c r="D46" s="13" t="s">
        <v>105</v>
      </c>
      <c r="E46" s="14">
        <v>1271.08875122988</v>
      </c>
      <c r="F46" s="14">
        <v>1300.09077623827</v>
      </c>
      <c r="G46" s="14">
        <v>5147.73943061026</v>
      </c>
      <c r="H46" s="14">
        <v>1133.67915687977</v>
      </c>
      <c r="I46" s="14">
        <v>5469.49189633268</v>
      </c>
      <c r="J46" s="14">
        <f>($F$46/$E$46)*100</f>
        <v>102.28166797796993</v>
      </c>
      <c r="K46" s="14">
        <f>($F$46/$H$46)*100</f>
        <v>114.67889908256896</v>
      </c>
      <c r="L46" s="14">
        <f>($G$46/$I$46)*100</f>
        <v>94.11732439098856</v>
      </c>
    </row>
    <row r="47" spans="1:12" s="2" customFormat="1" ht="13.5" customHeight="1" thickBot="1">
      <c r="A47" s="11" t="s">
        <v>38</v>
      </c>
      <c r="B47" s="12" t="s">
        <v>114</v>
      </c>
      <c r="C47" s="13" t="s">
        <v>115</v>
      </c>
      <c r="D47" s="13" t="s">
        <v>105</v>
      </c>
      <c r="E47" s="14">
        <v>95.8378258531104</v>
      </c>
      <c r="F47" s="14">
        <v>108.169103671682</v>
      </c>
      <c r="G47" s="14">
        <v>430.729370820639</v>
      </c>
      <c r="H47" s="14">
        <v>103.842339524815</v>
      </c>
      <c r="I47" s="14">
        <v>583.139637894039</v>
      </c>
      <c r="J47" s="14">
        <f>($F$47/$E$47)*100</f>
        <v>112.86681715575601</v>
      </c>
      <c r="K47" s="14">
        <f>($F$47/$H$47)*100</f>
        <v>104.16666666666639</v>
      </c>
      <c r="L47" s="14">
        <f>($G$47/$I$47)*100</f>
        <v>73.8638471526619</v>
      </c>
    </row>
    <row r="48" spans="1:12" s="2" customFormat="1" ht="13.5" customHeight="1" thickBot="1">
      <c r="A48" s="11" t="s">
        <v>38</v>
      </c>
      <c r="B48" s="12" t="s">
        <v>116</v>
      </c>
      <c r="C48" s="13" t="s">
        <v>117</v>
      </c>
      <c r="D48" s="13" t="s">
        <v>105</v>
      </c>
      <c r="E48" s="14">
        <v>139</v>
      </c>
      <c r="F48" s="14">
        <v>142</v>
      </c>
      <c r="G48" s="14">
        <v>514</v>
      </c>
      <c r="H48" s="14">
        <v>135</v>
      </c>
      <c r="I48" s="14">
        <v>655</v>
      </c>
      <c r="J48" s="14">
        <f>($F$48/$E$48)*100</f>
        <v>102.15827338129498</v>
      </c>
      <c r="K48" s="14">
        <f>($F$48/$H$48)*100</f>
        <v>105.18518518518518</v>
      </c>
      <c r="L48" s="14">
        <f>($G$48/$I$48)*100</f>
        <v>78.47328244274809</v>
      </c>
    </row>
    <row r="49" spans="1:12" s="2" customFormat="1" ht="13.5" customHeight="1" thickBot="1">
      <c r="A49" s="11" t="s">
        <v>38</v>
      </c>
      <c r="B49" s="12" t="s">
        <v>118</v>
      </c>
      <c r="C49" s="13" t="s">
        <v>119</v>
      </c>
      <c r="D49" s="13" t="s">
        <v>105</v>
      </c>
      <c r="E49" s="14">
        <v>757.194652867009</v>
      </c>
      <c r="F49" s="14">
        <v>819.926065181546</v>
      </c>
      <c r="G49" s="14">
        <v>2448.2038082021</v>
      </c>
      <c r="H49" s="14">
        <v>809.323572959371</v>
      </c>
      <c r="I49" s="14">
        <v>2459.77819554464</v>
      </c>
      <c r="J49" s="14">
        <f>($F$49/$E$49)*100</f>
        <v>108.28471411901992</v>
      </c>
      <c r="K49" s="14">
        <f>($F$49/$H$49)*100</f>
        <v>101.31004366812226</v>
      </c>
      <c r="L49" s="14">
        <f>($G$49/$I$49)*100</f>
        <v>99.52945402298856</v>
      </c>
    </row>
    <row r="50" spans="1:12" s="2" customFormat="1" ht="13.5" customHeight="1" thickBot="1">
      <c r="A50" s="11" t="s">
        <v>38</v>
      </c>
      <c r="B50" s="12" t="s">
        <v>120</v>
      </c>
      <c r="C50" s="13" t="s">
        <v>121</v>
      </c>
      <c r="D50" s="13" t="s">
        <v>105</v>
      </c>
      <c r="E50" s="14">
        <v>1463.4544426161</v>
      </c>
      <c r="F50" s="14">
        <v>1320.17204951357</v>
      </c>
      <c r="G50" s="14">
        <v>5503.06191214006</v>
      </c>
      <c r="H50" s="14">
        <v>1020.66704718102</v>
      </c>
      <c r="I50" s="14">
        <v>4982.98322578584</v>
      </c>
      <c r="J50" s="14">
        <f>($F$50/$E$50)*100</f>
        <v>90.20930280232055</v>
      </c>
      <c r="K50" s="14">
        <f>($F$50/$H$50)*100</f>
        <v>129.34404546122585</v>
      </c>
      <c r="L50" s="14">
        <f>($G$50/$I$50)*100</f>
        <v>110.43709486443638</v>
      </c>
    </row>
    <row r="51" spans="1:12" s="2" customFormat="1" ht="13.5" customHeight="1" thickBot="1">
      <c r="A51" s="11" t="s">
        <v>38</v>
      </c>
      <c r="B51" s="12" t="s">
        <v>122</v>
      </c>
      <c r="C51" s="13" t="s">
        <v>123</v>
      </c>
      <c r="D51" s="13" t="s">
        <v>105</v>
      </c>
      <c r="E51" s="14">
        <v>957</v>
      </c>
      <c r="F51" s="14">
        <v>1010</v>
      </c>
      <c r="G51" s="14">
        <v>4046</v>
      </c>
      <c r="H51" s="14">
        <v>1030</v>
      </c>
      <c r="I51" s="14">
        <v>4611</v>
      </c>
      <c r="J51" s="14">
        <f>($F$51/$E$51)*100</f>
        <v>105.53814002089865</v>
      </c>
      <c r="K51" s="14">
        <f>($F$51/$H$51)*100</f>
        <v>98.05825242718447</v>
      </c>
      <c r="L51" s="14">
        <f>($G$51/$I$51)*100</f>
        <v>87.74669269139015</v>
      </c>
    </row>
    <row r="52" spans="1:12" s="2" customFormat="1" ht="13.5" customHeight="1" thickBot="1">
      <c r="A52" s="11" t="s">
        <v>38</v>
      </c>
      <c r="B52" s="12" t="s">
        <v>124</v>
      </c>
      <c r="C52" s="13" t="s">
        <v>125</v>
      </c>
      <c r="D52" s="13" t="s">
        <v>105</v>
      </c>
      <c r="E52" s="14">
        <v>1235</v>
      </c>
      <c r="F52" s="14">
        <v>1350</v>
      </c>
      <c r="G52" s="14">
        <v>3789</v>
      </c>
      <c r="H52" s="14">
        <v>1320</v>
      </c>
      <c r="I52" s="14">
        <v>6972</v>
      </c>
      <c r="J52" s="14">
        <f>($F$52/$E$52)*100</f>
        <v>109.31174089068827</v>
      </c>
      <c r="K52" s="14">
        <f>($F$52/$H$52)*100</f>
        <v>102.27272727272727</v>
      </c>
      <c r="L52" s="14">
        <f>($G$52/$I$52)*100</f>
        <v>54.34595524956971</v>
      </c>
    </row>
    <row r="53" spans="1:12" s="2" customFormat="1" ht="13.5" customHeight="1" thickBot="1">
      <c r="A53" s="11" t="s">
        <v>38</v>
      </c>
      <c r="B53" s="12" t="s">
        <v>126</v>
      </c>
      <c r="C53" s="13" t="s">
        <v>127</v>
      </c>
      <c r="D53" s="13" t="s">
        <v>105</v>
      </c>
      <c r="E53" s="14">
        <v>1472</v>
      </c>
      <c r="F53" s="14">
        <v>1370</v>
      </c>
      <c r="G53" s="14">
        <v>5870</v>
      </c>
      <c r="H53" s="14">
        <v>1248</v>
      </c>
      <c r="I53" s="14">
        <v>5219.7</v>
      </c>
      <c r="J53" s="14">
        <f>($F$53/$E$53)*100</f>
        <v>93.07065217391305</v>
      </c>
      <c r="K53" s="14">
        <f>($F$53/$H$53)*100</f>
        <v>109.77564102564104</v>
      </c>
      <c r="L53" s="14">
        <f>($G$53/$I$53)*100</f>
        <v>112.45857041592429</v>
      </c>
    </row>
    <row r="54" spans="1:12" s="2" customFormat="1" ht="13.5" customHeight="1" thickBot="1">
      <c r="A54" s="11" t="s">
        <v>38</v>
      </c>
      <c r="B54" s="12" t="s">
        <v>128</v>
      </c>
      <c r="C54" s="13" t="s">
        <v>129</v>
      </c>
      <c r="D54" s="13" t="s">
        <v>105</v>
      </c>
      <c r="E54" s="14">
        <v>3100</v>
      </c>
      <c r="F54" s="14">
        <v>3200</v>
      </c>
      <c r="G54" s="14">
        <v>14961</v>
      </c>
      <c r="H54" s="14">
        <v>2324</v>
      </c>
      <c r="I54" s="14">
        <v>17618</v>
      </c>
      <c r="J54" s="14">
        <f>($F$54/$E$54)*100</f>
        <v>103.2258064516129</v>
      </c>
      <c r="K54" s="14">
        <f>($F$54/$H$54)*100</f>
        <v>137.69363166953528</v>
      </c>
      <c r="L54" s="14">
        <f>($G$54/$I$54)*100</f>
        <v>84.91883301169258</v>
      </c>
    </row>
    <row r="55" spans="1:12" s="2" customFormat="1" ht="13.5" customHeight="1" thickBot="1">
      <c r="A55" s="11" t="s">
        <v>38</v>
      </c>
      <c r="B55" s="12" t="s">
        <v>130</v>
      </c>
      <c r="C55" s="13" t="s">
        <v>131</v>
      </c>
      <c r="D55" s="13" t="s">
        <v>105</v>
      </c>
      <c r="E55" s="14">
        <v>139</v>
      </c>
      <c r="F55" s="14">
        <v>146</v>
      </c>
      <c r="G55" s="14">
        <v>594.36</v>
      </c>
      <c r="H55" s="14">
        <v>124</v>
      </c>
      <c r="I55" s="14">
        <v>545</v>
      </c>
      <c r="J55" s="14">
        <f>($F$55/$E$55)*100</f>
        <v>105.03597122302158</v>
      </c>
      <c r="K55" s="14">
        <f>($F$55/$H$55)*100</f>
        <v>117.74193548387098</v>
      </c>
      <c r="L55" s="14">
        <f>($G$55/$I$55)*100</f>
        <v>109.05688073394495</v>
      </c>
    </row>
    <row r="56" spans="1:12" s="2" customFormat="1" ht="13.5" customHeight="1" thickBot="1">
      <c r="A56" s="11" t="s">
        <v>38</v>
      </c>
      <c r="B56" s="12" t="s">
        <v>132</v>
      </c>
      <c r="C56" s="13" t="s">
        <v>133</v>
      </c>
      <c r="D56" s="13" t="s">
        <v>105</v>
      </c>
      <c r="E56" s="14">
        <v>13</v>
      </c>
      <c r="F56" s="14">
        <v>15</v>
      </c>
      <c r="G56" s="14">
        <v>152.02</v>
      </c>
      <c r="H56" s="14">
        <v>58</v>
      </c>
      <c r="I56" s="14">
        <v>59.8</v>
      </c>
      <c r="J56" s="14">
        <f>($F$56/$E$56)*100</f>
        <v>115.38461538461537</v>
      </c>
      <c r="K56" s="14">
        <f>($F$56/$H$56)*100</f>
        <v>25.862068965517242</v>
      </c>
      <c r="L56" s="14">
        <f>($G$56/$I$56)*100</f>
        <v>254.21404682274252</v>
      </c>
    </row>
    <row r="57" spans="1:12" s="2" customFormat="1" ht="13.5" customHeight="1" thickBot="1">
      <c r="A57" s="11" t="s">
        <v>38</v>
      </c>
      <c r="B57" s="12" t="s">
        <v>134</v>
      </c>
      <c r="C57" s="13" t="s">
        <v>135</v>
      </c>
      <c r="D57" s="13" t="s">
        <v>105</v>
      </c>
      <c r="E57" s="14">
        <v>2855.68</v>
      </c>
      <c r="F57" s="14">
        <v>3024.48</v>
      </c>
      <c r="G57" s="14">
        <v>29101.56</v>
      </c>
      <c r="H57" s="14">
        <v>2715</v>
      </c>
      <c r="I57" s="14">
        <v>11645</v>
      </c>
      <c r="J57" s="14">
        <f>($F$57/$E$57)*100</f>
        <v>105.91102644554012</v>
      </c>
      <c r="K57" s="14">
        <f>($F$57/$H$57)*100</f>
        <v>111.3988950276243</v>
      </c>
      <c r="L57" s="14">
        <f>($G$57/$I$57)*100</f>
        <v>249.90605410047232</v>
      </c>
    </row>
    <row r="58" spans="1:12" s="2" customFormat="1" ht="13.5" customHeight="1" thickBot="1">
      <c r="A58" s="11" t="s">
        <v>38</v>
      </c>
      <c r="B58" s="12" t="s">
        <v>136</v>
      </c>
      <c r="C58" s="13" t="s">
        <v>137</v>
      </c>
      <c r="D58" s="13" t="s">
        <v>138</v>
      </c>
      <c r="E58" s="14">
        <v>7012.73</v>
      </c>
      <c r="F58" s="14">
        <v>9080</v>
      </c>
      <c r="G58" s="14">
        <v>34389.61</v>
      </c>
      <c r="H58" s="14">
        <v>5804.5</v>
      </c>
      <c r="I58" s="14">
        <v>27259.15</v>
      </c>
      <c r="J58" s="14">
        <f>($F$58/$E$58)*100</f>
        <v>129.4788192330234</v>
      </c>
      <c r="K58" s="14">
        <f>($F$58/$H$58)*100</f>
        <v>156.43035575846326</v>
      </c>
      <c r="L58" s="14">
        <f>($G$58/$I$58)*100</f>
        <v>126.15804234541427</v>
      </c>
    </row>
    <row r="59" spans="1:12" s="2" customFormat="1" ht="13.5" customHeight="1" thickBot="1">
      <c r="A59" s="11" t="s">
        <v>38</v>
      </c>
      <c r="B59" s="12" t="s">
        <v>139</v>
      </c>
      <c r="C59" s="13" t="s">
        <v>140</v>
      </c>
      <c r="D59" s="13" t="s">
        <v>138</v>
      </c>
      <c r="E59" s="14">
        <v>2284</v>
      </c>
      <c r="F59" s="14">
        <v>2290</v>
      </c>
      <c r="G59" s="14">
        <v>10905</v>
      </c>
      <c r="H59" s="14">
        <v>2008</v>
      </c>
      <c r="I59" s="14">
        <v>8635.62</v>
      </c>
      <c r="J59" s="14">
        <f>($F$59/$E$59)*100</f>
        <v>100.26269702276707</v>
      </c>
      <c r="K59" s="14">
        <f>($F$59/$H$59)*100</f>
        <v>114.04382470119523</v>
      </c>
      <c r="L59" s="14">
        <f>($G$59/$I$59)*100</f>
        <v>126.27929436450422</v>
      </c>
    </row>
    <row r="60" spans="1:12" s="2" customFormat="1" ht="13.5" customHeight="1" thickBot="1">
      <c r="A60" s="11" t="s">
        <v>38</v>
      </c>
      <c r="B60" s="12" t="s">
        <v>141</v>
      </c>
      <c r="C60" s="13" t="s">
        <v>142</v>
      </c>
      <c r="D60" s="13" t="s">
        <v>138</v>
      </c>
      <c r="E60" s="14">
        <v>1446</v>
      </c>
      <c r="F60" s="14">
        <v>1450</v>
      </c>
      <c r="G60" s="14">
        <v>7451</v>
      </c>
      <c r="H60" s="14">
        <v>1535</v>
      </c>
      <c r="I60" s="14">
        <v>7043</v>
      </c>
      <c r="J60" s="14">
        <f>($F$60/$E$60)*100</f>
        <v>100.27662517289073</v>
      </c>
      <c r="K60" s="14">
        <f>($F$60/$H$60)*100</f>
        <v>94.46254071661238</v>
      </c>
      <c r="L60" s="14">
        <f>($G$60/$I$60)*100</f>
        <v>105.79298594348998</v>
      </c>
    </row>
    <row r="61" spans="1:12" s="2" customFormat="1" ht="13.5" customHeight="1" thickBot="1">
      <c r="A61" s="11" t="s">
        <v>38</v>
      </c>
      <c r="B61" s="12" t="s">
        <v>143</v>
      </c>
      <c r="C61" s="13" t="s">
        <v>144</v>
      </c>
      <c r="D61" s="13" t="s">
        <v>41</v>
      </c>
      <c r="E61" s="14">
        <v>353</v>
      </c>
      <c r="F61" s="14">
        <v>350</v>
      </c>
      <c r="G61" s="14">
        <v>1517</v>
      </c>
      <c r="H61" s="14">
        <v>351</v>
      </c>
      <c r="I61" s="14">
        <v>1452</v>
      </c>
      <c r="J61" s="14">
        <f>($F$61/$E$61)*100</f>
        <v>99.15014164305948</v>
      </c>
      <c r="K61" s="14">
        <f>($F$61/$H$61)*100</f>
        <v>99.71509971509973</v>
      </c>
      <c r="L61" s="14">
        <f>($G$61/$I$61)*100</f>
        <v>104.47658402203857</v>
      </c>
    </row>
    <row r="62" spans="1:12" s="2" customFormat="1" ht="13.5" customHeight="1" thickBot="1">
      <c r="A62" s="11" t="s">
        <v>38</v>
      </c>
      <c r="B62" s="12" t="s">
        <v>145</v>
      </c>
      <c r="C62" s="13" t="s">
        <v>146</v>
      </c>
      <c r="D62" s="13" t="s">
        <v>44</v>
      </c>
      <c r="E62" s="14">
        <v>150</v>
      </c>
      <c r="F62" s="14">
        <v>120</v>
      </c>
      <c r="G62" s="14">
        <v>737</v>
      </c>
      <c r="H62" s="14">
        <v>95</v>
      </c>
      <c r="I62" s="14">
        <v>1933</v>
      </c>
      <c r="J62" s="14">
        <f>($F$62/$E$62)*100</f>
        <v>80</v>
      </c>
      <c r="K62" s="14">
        <f>($F$62/$H$62)*100</f>
        <v>126.3157894736842</v>
      </c>
      <c r="L62" s="14">
        <f>($G$62/$I$62)*100</f>
        <v>38.12726332126229</v>
      </c>
    </row>
    <row r="63" spans="1:12" s="2" customFormat="1" ht="13.5" customHeight="1" thickBot="1">
      <c r="A63" s="11" t="s">
        <v>38</v>
      </c>
      <c r="B63" s="12" t="s">
        <v>147</v>
      </c>
      <c r="C63" s="13" t="s">
        <v>148</v>
      </c>
      <c r="D63" s="13" t="s">
        <v>44</v>
      </c>
      <c r="E63" s="14">
        <v>770</v>
      </c>
      <c r="F63" s="14">
        <v>700</v>
      </c>
      <c r="G63" s="14">
        <v>3130</v>
      </c>
      <c r="H63" s="14">
        <v>554</v>
      </c>
      <c r="I63" s="14">
        <v>3461</v>
      </c>
      <c r="J63" s="14">
        <f>($F$63/$E$63)*100</f>
        <v>90.9090909090909</v>
      </c>
      <c r="K63" s="14">
        <f>($F$63/$H$63)*100</f>
        <v>126.3537906137184</v>
      </c>
      <c r="L63" s="14">
        <f>($G$63/$I$63)*100</f>
        <v>90.4362900895695</v>
      </c>
    </row>
    <row r="64" spans="1:12" s="2" customFormat="1" ht="13.5" customHeight="1" thickBot="1">
      <c r="A64" s="11" t="s">
        <v>38</v>
      </c>
      <c r="B64" s="12" t="s">
        <v>149</v>
      </c>
      <c r="C64" s="13" t="s">
        <v>150</v>
      </c>
      <c r="D64" s="13" t="s">
        <v>44</v>
      </c>
      <c r="E64" s="14"/>
      <c r="F64" s="14"/>
      <c r="G64" s="14">
        <v>326</v>
      </c>
      <c r="H64" s="14">
        <v>95</v>
      </c>
      <c r="I64" s="14">
        <v>456</v>
      </c>
      <c r="J64" s="14" t="e">
        <f>($F$64/$E$64)*100</f>
        <v>#DIV/0!</v>
      </c>
      <c r="K64" s="14">
        <f>($F$64/$H$64)*100</f>
        <v>0</v>
      </c>
      <c r="L64" s="14">
        <f>($G$64/$I$64)*100</f>
        <v>71.49122807017544</v>
      </c>
    </row>
    <row r="65" spans="1:12" s="2" customFormat="1" ht="13.5" customHeight="1" thickBot="1">
      <c r="A65" s="11" t="s">
        <v>38</v>
      </c>
      <c r="B65" s="12" t="s">
        <v>151</v>
      </c>
      <c r="C65" s="13" t="s">
        <v>152</v>
      </c>
      <c r="D65" s="13" t="s">
        <v>153</v>
      </c>
      <c r="E65" s="14">
        <v>8200</v>
      </c>
      <c r="F65" s="14">
        <v>8050</v>
      </c>
      <c r="G65" s="14">
        <v>39050</v>
      </c>
      <c r="H65" s="14">
        <v>7500</v>
      </c>
      <c r="I65" s="14">
        <v>37872</v>
      </c>
      <c r="J65" s="14">
        <f>($F$65/$E$65)*100</f>
        <v>98.17073170731707</v>
      </c>
      <c r="K65" s="14">
        <f>($F$65/$H$65)*100</f>
        <v>107.33333333333333</v>
      </c>
      <c r="L65" s="14">
        <f>($G$65/$I$65)*100</f>
        <v>103.11047739754964</v>
      </c>
    </row>
    <row r="66" spans="1:12" s="2" customFormat="1" ht="13.5" customHeight="1" thickBot="1">
      <c r="A66" s="11" t="s">
        <v>38</v>
      </c>
      <c r="B66" s="12" t="s">
        <v>154</v>
      </c>
      <c r="C66" s="13" t="s">
        <v>155</v>
      </c>
      <c r="D66" s="13" t="s">
        <v>153</v>
      </c>
      <c r="E66" s="14">
        <v>69</v>
      </c>
      <c r="F66" s="14">
        <v>65</v>
      </c>
      <c r="G66" s="14">
        <v>331</v>
      </c>
      <c r="H66" s="14">
        <v>52</v>
      </c>
      <c r="I66" s="14">
        <v>252.3</v>
      </c>
      <c r="J66" s="14">
        <f>($F$66/$E$66)*100</f>
        <v>94.20289855072464</v>
      </c>
      <c r="K66" s="14">
        <f>($F$66/$H$66)*100</f>
        <v>125</v>
      </c>
      <c r="L66" s="14">
        <f>($G$66/$I$66)*100</f>
        <v>131.19302417756637</v>
      </c>
    </row>
    <row r="67" spans="1:12" s="2" customFormat="1" ht="13.5" customHeight="1" thickBot="1">
      <c r="A67" s="11" t="s">
        <v>38</v>
      </c>
      <c r="B67" s="12" t="s">
        <v>156</v>
      </c>
      <c r="C67" s="13" t="s">
        <v>157</v>
      </c>
      <c r="D67" s="13" t="s">
        <v>44</v>
      </c>
      <c r="E67" s="14">
        <v>193</v>
      </c>
      <c r="F67" s="14">
        <v>202</v>
      </c>
      <c r="G67" s="14">
        <v>745</v>
      </c>
      <c r="H67" s="14">
        <v>115</v>
      </c>
      <c r="I67" s="14">
        <v>408</v>
      </c>
      <c r="J67" s="14">
        <f>($F$67/$E$67)*100</f>
        <v>104.66321243523315</v>
      </c>
      <c r="K67" s="14">
        <f>($F$67/$H$67)*100</f>
        <v>175.6521739130435</v>
      </c>
      <c r="L67" s="14">
        <f>($G$67/$I$67)*100</f>
        <v>182.59803921568627</v>
      </c>
    </row>
    <row r="68" spans="1:12" s="2" customFormat="1" ht="13.5" customHeight="1" thickBot="1">
      <c r="A68" s="11" t="s">
        <v>38</v>
      </c>
      <c r="B68" s="12" t="s">
        <v>158</v>
      </c>
      <c r="C68" s="13" t="s">
        <v>159</v>
      </c>
      <c r="D68" s="13" t="s">
        <v>44</v>
      </c>
      <c r="E68" s="14">
        <v>17046</v>
      </c>
      <c r="F68" s="14">
        <v>17217</v>
      </c>
      <c r="G68" s="14">
        <v>81189</v>
      </c>
      <c r="H68" s="14">
        <v>13328</v>
      </c>
      <c r="I68" s="14">
        <v>72533</v>
      </c>
      <c r="J68" s="14">
        <f>($F$68/$E$68)*100</f>
        <v>101.00316789862724</v>
      </c>
      <c r="K68" s="14">
        <f>($F$68/$H$68)*100</f>
        <v>129.17917166866746</v>
      </c>
      <c r="L68" s="14">
        <f>($G$68/$I$68)*100</f>
        <v>111.93387837260282</v>
      </c>
    </row>
    <row r="69" spans="1:12" s="2" customFormat="1" ht="13.5" customHeight="1" thickBot="1">
      <c r="A69" s="11" t="s">
        <v>38</v>
      </c>
      <c r="B69" s="12" t="s">
        <v>160</v>
      </c>
      <c r="C69" s="13" t="s">
        <v>161</v>
      </c>
      <c r="D69" s="13" t="s">
        <v>44</v>
      </c>
      <c r="E69" s="14">
        <v>6281</v>
      </c>
      <c r="F69" s="14">
        <v>6344</v>
      </c>
      <c r="G69" s="14">
        <v>29954</v>
      </c>
      <c r="H69" s="14">
        <v>5019</v>
      </c>
      <c r="I69" s="14">
        <v>25615</v>
      </c>
      <c r="J69" s="14">
        <f>($F$69/$E$69)*100</f>
        <v>101.00302499601975</v>
      </c>
      <c r="K69" s="14">
        <f>($F$69/$H$69)*100</f>
        <v>126.39968121139668</v>
      </c>
      <c r="L69" s="14">
        <f>($G$69/$I$69)*100</f>
        <v>116.93929338278353</v>
      </c>
    </row>
    <row r="70" spans="1:12" s="2" customFormat="1" ht="13.5" customHeight="1" thickBot="1">
      <c r="A70" s="11" t="s">
        <v>38</v>
      </c>
      <c r="B70" s="12" t="s">
        <v>162</v>
      </c>
      <c r="C70" s="13" t="s">
        <v>163</v>
      </c>
      <c r="D70" s="13" t="s">
        <v>44</v>
      </c>
      <c r="E70" s="14">
        <v>22668</v>
      </c>
      <c r="F70" s="14">
        <v>21828</v>
      </c>
      <c r="G70" s="14">
        <v>95237</v>
      </c>
      <c r="H70" s="14">
        <v>26060</v>
      </c>
      <c r="I70" s="14">
        <v>104626</v>
      </c>
      <c r="J70" s="14">
        <f>($F$70/$E$70)*100</f>
        <v>96.29433562731604</v>
      </c>
      <c r="K70" s="14">
        <f>($F$70/$H$70)*100</f>
        <v>83.76055257099001</v>
      </c>
      <c r="L70" s="14">
        <f>($G$70/$I$70)*100</f>
        <v>91.02613117198402</v>
      </c>
    </row>
    <row r="71" spans="1:12" s="2" customFormat="1" ht="13.5" customHeight="1" thickBot="1">
      <c r="A71" s="11" t="s">
        <v>38</v>
      </c>
      <c r="B71" s="12" t="s">
        <v>164</v>
      </c>
      <c r="C71" s="13" t="s">
        <v>165</v>
      </c>
      <c r="D71" s="13" t="s">
        <v>44</v>
      </c>
      <c r="E71" s="14">
        <v>24827</v>
      </c>
      <c r="F71" s="14">
        <v>26300</v>
      </c>
      <c r="G71" s="14">
        <v>118789</v>
      </c>
      <c r="H71" s="14">
        <v>25360</v>
      </c>
      <c r="I71" s="14">
        <v>125595</v>
      </c>
      <c r="J71" s="14">
        <f>($F$71/$E$71)*100</f>
        <v>105.93305675272889</v>
      </c>
      <c r="K71" s="14">
        <f>($F$71/$H$71)*100</f>
        <v>103.70662460567823</v>
      </c>
      <c r="L71" s="14">
        <f>($G$71/$I$71)*100</f>
        <v>94.58099446634021</v>
      </c>
    </row>
    <row r="72" spans="1:12" s="2" customFormat="1" ht="13.5" customHeight="1" thickBot="1">
      <c r="A72" s="11" t="s">
        <v>38</v>
      </c>
      <c r="B72" s="12" t="s">
        <v>166</v>
      </c>
      <c r="C72" s="13" t="s">
        <v>167</v>
      </c>
      <c r="D72" s="13" t="s">
        <v>44</v>
      </c>
      <c r="E72" s="14">
        <v>74</v>
      </c>
      <c r="F72" s="14">
        <v>78</v>
      </c>
      <c r="G72" s="14">
        <v>411</v>
      </c>
      <c r="H72" s="14">
        <v>73</v>
      </c>
      <c r="I72" s="14">
        <v>329</v>
      </c>
      <c r="J72" s="14">
        <f>($F$72/$E$72)*100</f>
        <v>105.40540540540539</v>
      </c>
      <c r="K72" s="14">
        <f>($F$72/$H$72)*100</f>
        <v>106.84931506849315</v>
      </c>
      <c r="L72" s="14">
        <f>($G$72/$I$72)*100</f>
        <v>124.92401215805471</v>
      </c>
    </row>
    <row r="73" spans="1:12" s="2" customFormat="1" ht="13.5" customHeight="1" thickBot="1">
      <c r="A73" s="11" t="s">
        <v>38</v>
      </c>
      <c r="B73" s="12" t="s">
        <v>168</v>
      </c>
      <c r="C73" s="13" t="s">
        <v>169</v>
      </c>
      <c r="D73" s="13" t="s">
        <v>44</v>
      </c>
      <c r="E73" s="14">
        <v>154.0907462184</v>
      </c>
      <c r="F73" s="14">
        <v>154.0907462184</v>
      </c>
      <c r="G73" s="14">
        <v>1018.32081779944</v>
      </c>
      <c r="H73" s="14">
        <v>232.916528392802</v>
      </c>
      <c r="I73" s="14">
        <v>986.541735443859</v>
      </c>
      <c r="J73" s="14">
        <f>($F$73/$E$73)*100</f>
        <v>100</v>
      </c>
      <c r="K73" s="14">
        <f>($F$73/$H$73)*100</f>
        <v>66.15706806282708</v>
      </c>
      <c r="L73" s="14">
        <f>($G$73/$I$73)*100</f>
        <v>103.22126081582175</v>
      </c>
    </row>
    <row r="74" spans="1:12" s="2" customFormat="1" ht="13.5" customHeight="1" thickBot="1">
      <c r="A74" s="11" t="s">
        <v>38</v>
      </c>
      <c r="B74" s="12" t="s">
        <v>170</v>
      </c>
      <c r="C74" s="13" t="s">
        <v>171</v>
      </c>
      <c r="D74" s="13" t="s">
        <v>44</v>
      </c>
      <c r="E74" s="14">
        <v>1932.39</v>
      </c>
      <c r="F74" s="14">
        <v>1921.49</v>
      </c>
      <c r="G74" s="14">
        <v>7483.3</v>
      </c>
      <c r="H74" s="14">
        <v>1097</v>
      </c>
      <c r="I74" s="14">
        <v>5205</v>
      </c>
      <c r="J74" s="14">
        <f>($F$74/$E$74)*100</f>
        <v>99.43593167010799</v>
      </c>
      <c r="K74" s="14">
        <f>($F$74/$H$74)*100</f>
        <v>175.15861440291704</v>
      </c>
      <c r="L74" s="14">
        <f>($G$74/$I$74)*100</f>
        <v>143.77137367915466</v>
      </c>
    </row>
    <row r="75" spans="1:12" s="2" customFormat="1" ht="13.5" customHeight="1" thickBot="1">
      <c r="A75" s="11" t="s">
        <v>38</v>
      </c>
      <c r="B75" s="12" t="s">
        <v>172</v>
      </c>
      <c r="C75" s="13" t="s">
        <v>173</v>
      </c>
      <c r="D75" s="13" t="s">
        <v>44</v>
      </c>
      <c r="E75" s="14">
        <v>525.84</v>
      </c>
      <c r="F75" s="14">
        <v>565.81</v>
      </c>
      <c r="G75" s="14">
        <v>2960.79</v>
      </c>
      <c r="H75" s="14">
        <v>778.47</v>
      </c>
      <c r="I75" s="14">
        <v>2825.57</v>
      </c>
      <c r="J75" s="14">
        <f>($F$75/$E$75)*100</f>
        <v>107.60117145899892</v>
      </c>
      <c r="K75" s="14">
        <f>($F$75/$H$75)*100</f>
        <v>72.68231274165991</v>
      </c>
      <c r="L75" s="14">
        <f>($G$75/$I$75)*100</f>
        <v>104.78558308589064</v>
      </c>
    </row>
    <row r="76" spans="1:12" s="2" customFormat="1" ht="13.5" customHeight="1" thickBot="1">
      <c r="A76" s="11" t="s">
        <v>38</v>
      </c>
      <c r="B76" s="12" t="s">
        <v>174</v>
      </c>
      <c r="C76" s="13" t="s">
        <v>175</v>
      </c>
      <c r="D76" s="13" t="s">
        <v>44</v>
      </c>
      <c r="E76" s="14">
        <v>5938</v>
      </c>
      <c r="F76" s="14">
        <v>6193</v>
      </c>
      <c r="G76" s="14">
        <v>30697</v>
      </c>
      <c r="H76" s="14">
        <v>5890</v>
      </c>
      <c r="I76" s="14">
        <v>26934</v>
      </c>
      <c r="J76" s="14">
        <f>($F$76/$E$76)*100</f>
        <v>104.29437521050859</v>
      </c>
      <c r="K76" s="14">
        <f>($F$76/$H$76)*100</f>
        <v>105.14431239388796</v>
      </c>
      <c r="L76" s="14">
        <f>($G$76/$I$76)*100</f>
        <v>113.97118883195961</v>
      </c>
    </row>
    <row r="77" spans="1:12" s="2" customFormat="1" ht="13.5" customHeight="1" thickBot="1">
      <c r="A77" s="11" t="s">
        <v>38</v>
      </c>
      <c r="B77" s="12" t="s">
        <v>176</v>
      </c>
      <c r="C77" s="13" t="s">
        <v>177</v>
      </c>
      <c r="D77" s="13" t="s">
        <v>44</v>
      </c>
      <c r="E77" s="14">
        <v>1840</v>
      </c>
      <c r="F77" s="14">
        <v>1274</v>
      </c>
      <c r="G77" s="14">
        <v>6995.32</v>
      </c>
      <c r="H77" s="14">
        <v>1646.7</v>
      </c>
      <c r="I77" s="14">
        <v>7054.7</v>
      </c>
      <c r="J77" s="14">
        <f>($F$77/$E$77)*100</f>
        <v>69.23913043478261</v>
      </c>
      <c r="K77" s="14">
        <f>($F$77/$H$77)*100</f>
        <v>77.36685492196514</v>
      </c>
      <c r="L77" s="14">
        <f>($G$77/$I$77)*100</f>
        <v>99.15829163536365</v>
      </c>
    </row>
    <row r="78" spans="1:12" s="2" customFormat="1" ht="13.5" customHeight="1" thickBot="1">
      <c r="A78" s="11" t="s">
        <v>38</v>
      </c>
      <c r="B78" s="12" t="s">
        <v>178</v>
      </c>
      <c r="C78" s="13" t="s">
        <v>179</v>
      </c>
      <c r="D78" s="13" t="s">
        <v>44</v>
      </c>
      <c r="E78" s="14">
        <v>600</v>
      </c>
      <c r="F78" s="14">
        <v>610</v>
      </c>
      <c r="G78" s="14">
        <v>2806</v>
      </c>
      <c r="H78" s="14">
        <v>575</v>
      </c>
      <c r="I78" s="14">
        <v>2866</v>
      </c>
      <c r="J78" s="14">
        <f>($F$78/$E$78)*100</f>
        <v>101.66666666666666</v>
      </c>
      <c r="K78" s="14">
        <f>($F$78/$H$78)*100</f>
        <v>106.08695652173914</v>
      </c>
      <c r="L78" s="14">
        <f>($G$78/$I$78)*100</f>
        <v>97.90648988136776</v>
      </c>
    </row>
    <row r="79" spans="1:12" s="2" customFormat="1" ht="13.5" customHeight="1" thickBot="1">
      <c r="A79" s="11" t="s">
        <v>38</v>
      </c>
      <c r="B79" s="12" t="s">
        <v>180</v>
      </c>
      <c r="C79" s="13" t="s">
        <v>181</v>
      </c>
      <c r="D79" s="13" t="s">
        <v>44</v>
      </c>
      <c r="E79" s="14">
        <v>27.3</v>
      </c>
      <c r="F79" s="14"/>
      <c r="G79" s="14">
        <v>76.65</v>
      </c>
      <c r="H79" s="14">
        <v>92.4</v>
      </c>
      <c r="I79" s="14">
        <v>190.4</v>
      </c>
      <c r="J79" s="14">
        <f>($F$79/$E$79)*100</f>
        <v>0</v>
      </c>
      <c r="K79" s="14">
        <f>($F$79/$H$79)*100</f>
        <v>0</v>
      </c>
      <c r="L79" s="14">
        <f>($G$79/$I$79)*100</f>
        <v>40.25735294117647</v>
      </c>
    </row>
    <row r="80" spans="1:12" s="2" customFormat="1" ht="13.5" customHeight="1" thickBot="1">
      <c r="A80" s="11" t="s">
        <v>38</v>
      </c>
      <c r="B80" s="12" t="s">
        <v>182</v>
      </c>
      <c r="C80" s="13" t="s">
        <v>183</v>
      </c>
      <c r="D80" s="13" t="s">
        <v>184</v>
      </c>
      <c r="E80" s="14">
        <v>65658</v>
      </c>
      <c r="F80" s="14">
        <v>66691</v>
      </c>
      <c r="G80" s="14">
        <v>281714</v>
      </c>
      <c r="H80" s="14">
        <v>1736</v>
      </c>
      <c r="I80" s="14">
        <v>322200</v>
      </c>
      <c r="J80" s="14">
        <f>($F$80/$E$80)*100</f>
        <v>101.57330409089525</v>
      </c>
      <c r="K80" s="14">
        <f>($F$80/$H$80)*100</f>
        <v>3841.647465437788</v>
      </c>
      <c r="L80" s="14">
        <f>($G$80/$I$80)*100</f>
        <v>87.43451272501552</v>
      </c>
    </row>
    <row r="81" spans="1:12" s="2" customFormat="1" ht="13.5" customHeight="1" thickBot="1">
      <c r="A81" s="11" t="s">
        <v>38</v>
      </c>
      <c r="B81" s="12" t="s">
        <v>185</v>
      </c>
      <c r="C81" s="13" t="s">
        <v>186</v>
      </c>
      <c r="D81" s="13" t="s">
        <v>184</v>
      </c>
      <c r="E81" s="14">
        <v>30000</v>
      </c>
      <c r="F81" s="14">
        <v>32000</v>
      </c>
      <c r="G81" s="14">
        <v>141000</v>
      </c>
      <c r="H81" s="14">
        <v>29000</v>
      </c>
      <c r="I81" s="14">
        <v>142000</v>
      </c>
      <c r="J81" s="14">
        <f>($F$81/$E$81)*100</f>
        <v>106.66666666666667</v>
      </c>
      <c r="K81" s="14">
        <f>($F$81/$H$81)*100</f>
        <v>110.34482758620689</v>
      </c>
      <c r="L81" s="14">
        <f>($G$81/$I$81)*100</f>
        <v>99.29577464788733</v>
      </c>
    </row>
    <row r="82" spans="1:12" s="2" customFormat="1" ht="13.5" customHeight="1" thickBot="1">
      <c r="A82" s="11" t="s">
        <v>38</v>
      </c>
      <c r="B82" s="12" t="s">
        <v>187</v>
      </c>
      <c r="C82" s="13" t="s">
        <v>188</v>
      </c>
      <c r="D82" s="13" t="s">
        <v>184</v>
      </c>
      <c r="E82" s="14">
        <v>348910.713295027</v>
      </c>
      <c r="F82" s="14">
        <v>375806.409183147</v>
      </c>
      <c r="G82" s="14">
        <v>1926292.25563367</v>
      </c>
      <c r="H82" s="14">
        <v>301611.793904045</v>
      </c>
      <c r="I82" s="14">
        <v>1723543.89142784</v>
      </c>
      <c r="J82" s="14">
        <f>($F$82/$E$82)*100</f>
        <v>107.70847522396882</v>
      </c>
      <c r="K82" s="14">
        <f>($F$82/$H$82)*100</f>
        <v>124.59937468582754</v>
      </c>
      <c r="L82" s="14">
        <f>($G$82/$I$82)*100</f>
        <v>111.76345814076521</v>
      </c>
    </row>
    <row r="83" spans="1:12" s="2" customFormat="1" ht="13.5" customHeight="1" thickBot="1">
      <c r="A83" s="11" t="s">
        <v>38</v>
      </c>
      <c r="B83" s="12" t="s">
        <v>189</v>
      </c>
      <c r="C83" s="13" t="s">
        <v>190</v>
      </c>
      <c r="D83" s="13" t="s">
        <v>44</v>
      </c>
      <c r="E83" s="14">
        <v>7494.34853397749</v>
      </c>
      <c r="F83" s="14">
        <v>8010.51028565026</v>
      </c>
      <c r="G83" s="14">
        <v>37612.7868694724</v>
      </c>
      <c r="H83" s="14">
        <v>9419.95196802803</v>
      </c>
      <c r="I83" s="14">
        <v>41199.9109809037</v>
      </c>
      <c r="J83" s="14">
        <f>($F$83/$E$83)*100</f>
        <v>106.88734650293648</v>
      </c>
      <c r="K83" s="14">
        <f>($F$83/$H$83)*100</f>
        <v>85.03769778060958</v>
      </c>
      <c r="L83" s="14">
        <f>($G$83/$I$83)*100</f>
        <v>91.2933692670017</v>
      </c>
    </row>
    <row r="84" spans="1:12" s="2" customFormat="1" ht="13.5" customHeight="1" thickBot="1">
      <c r="A84" s="11" t="s">
        <v>38</v>
      </c>
      <c r="B84" s="12" t="s">
        <v>191</v>
      </c>
      <c r="C84" s="13" t="s">
        <v>192</v>
      </c>
      <c r="D84" s="13" t="s">
        <v>44</v>
      </c>
      <c r="E84" s="14">
        <v>1413</v>
      </c>
      <c r="F84" s="14">
        <v>1270</v>
      </c>
      <c r="G84" s="14">
        <v>5790</v>
      </c>
      <c r="H84" s="14">
        <v>877</v>
      </c>
      <c r="I84" s="14">
        <v>4733.5</v>
      </c>
      <c r="J84" s="14">
        <f>($F$84/$E$84)*100</f>
        <v>89.87968860580325</v>
      </c>
      <c r="K84" s="14">
        <f>($F$84/$H$84)*100</f>
        <v>144.81185860889397</v>
      </c>
      <c r="L84" s="14">
        <f>($G$84/$I$84)*100</f>
        <v>122.31963663251292</v>
      </c>
    </row>
    <row r="85" spans="1:12" s="2" customFormat="1" ht="13.5" customHeight="1" thickBot="1">
      <c r="A85" s="11" t="s">
        <v>38</v>
      </c>
      <c r="B85" s="12" t="s">
        <v>193</v>
      </c>
      <c r="C85" s="13" t="s">
        <v>194</v>
      </c>
      <c r="D85" s="13" t="s">
        <v>44</v>
      </c>
      <c r="E85" s="14">
        <v>3158</v>
      </c>
      <c r="F85" s="14">
        <v>3480</v>
      </c>
      <c r="G85" s="14">
        <v>21081</v>
      </c>
      <c r="H85" s="14">
        <v>3435</v>
      </c>
      <c r="I85" s="14">
        <v>17495</v>
      </c>
      <c r="J85" s="14">
        <f>($F$85/$E$85)*100</f>
        <v>110.19632678910702</v>
      </c>
      <c r="K85" s="14">
        <f>($F$85/$H$85)*100</f>
        <v>101.31004366812226</v>
      </c>
      <c r="L85" s="14">
        <f>($G$85/$I$85)*100</f>
        <v>120.49728493855388</v>
      </c>
    </row>
    <row r="86" spans="1:12" s="2" customFormat="1" ht="13.5" customHeight="1" thickBot="1">
      <c r="A86" s="11" t="s">
        <v>38</v>
      </c>
      <c r="B86" s="12" t="s">
        <v>195</v>
      </c>
      <c r="C86" s="13" t="s">
        <v>196</v>
      </c>
      <c r="D86" s="13" t="s">
        <v>44</v>
      </c>
      <c r="E86" s="14">
        <v>429.577467208887</v>
      </c>
      <c r="F86" s="14">
        <v>436.619720769689</v>
      </c>
      <c r="G86" s="14">
        <v>1964.7887434636</v>
      </c>
      <c r="H86" s="14">
        <v>394.36619940488</v>
      </c>
      <c r="I86" s="14">
        <v>1908.45071497719</v>
      </c>
      <c r="J86" s="14">
        <f>($F$86/$E$86)*100</f>
        <v>101.63934426229521</v>
      </c>
      <c r="K86" s="14">
        <f>($F$86/$H$86)*100</f>
        <v>110.71428571428584</v>
      </c>
      <c r="L86" s="14">
        <f>($G$86/$I$86)*100</f>
        <v>102.95202952029511</v>
      </c>
    </row>
    <row r="87" spans="1:12" s="2" customFormat="1" ht="13.5" customHeight="1" thickBot="1">
      <c r="A87" s="11" t="s">
        <v>38</v>
      </c>
      <c r="B87" s="12" t="s">
        <v>197</v>
      </c>
      <c r="C87" s="13" t="s">
        <v>198</v>
      </c>
      <c r="D87" s="13" t="s">
        <v>44</v>
      </c>
      <c r="E87" s="14">
        <v>96</v>
      </c>
      <c r="F87" s="14">
        <v>97</v>
      </c>
      <c r="G87" s="14">
        <v>865</v>
      </c>
      <c r="H87" s="14">
        <v>126</v>
      </c>
      <c r="I87" s="14">
        <v>2681</v>
      </c>
      <c r="J87" s="14">
        <f>($F$87/$E$87)*100</f>
        <v>101.04166666666667</v>
      </c>
      <c r="K87" s="14">
        <f>($F$87/$H$87)*100</f>
        <v>76.98412698412699</v>
      </c>
      <c r="L87" s="14">
        <f>($G$87/$I$87)*100</f>
        <v>32.26408056695263</v>
      </c>
    </row>
    <row r="88" spans="1:12" s="2" customFormat="1" ht="13.5" customHeight="1" thickBot="1">
      <c r="A88" s="11" t="s">
        <v>38</v>
      </c>
      <c r="B88" s="12" t="s">
        <v>199</v>
      </c>
      <c r="C88" s="13" t="s">
        <v>200</v>
      </c>
      <c r="D88" s="13" t="s">
        <v>44</v>
      </c>
      <c r="E88" s="14">
        <v>405</v>
      </c>
      <c r="F88" s="14">
        <v>383</v>
      </c>
      <c r="G88" s="14">
        <v>1809.5</v>
      </c>
      <c r="H88" s="14">
        <v>269.1</v>
      </c>
      <c r="I88" s="14">
        <v>1226.8</v>
      </c>
      <c r="J88" s="14">
        <f>($F$88/$E$88)*100</f>
        <v>94.5679012345679</v>
      </c>
      <c r="K88" s="14">
        <f>($F$88/$H$88)*100</f>
        <v>142.32627276105535</v>
      </c>
      <c r="L88" s="14">
        <f>($G$88/$I$88)*100</f>
        <v>147.49755461362898</v>
      </c>
    </row>
    <row r="89" spans="1:12" s="2" customFormat="1" ht="13.5" customHeight="1" thickBot="1">
      <c r="A89" s="11" t="s">
        <v>38</v>
      </c>
      <c r="B89" s="12" t="s">
        <v>201</v>
      </c>
      <c r="C89" s="13" t="s">
        <v>202</v>
      </c>
      <c r="D89" s="13" t="s">
        <v>44</v>
      </c>
      <c r="E89" s="14">
        <v>581</v>
      </c>
      <c r="F89" s="14">
        <v>700</v>
      </c>
      <c r="G89" s="14">
        <v>3008.5</v>
      </c>
      <c r="H89" s="14">
        <v>430</v>
      </c>
      <c r="I89" s="14">
        <v>1459</v>
      </c>
      <c r="J89" s="14">
        <f>($F$89/$E$89)*100</f>
        <v>120.48192771084338</v>
      </c>
      <c r="K89" s="14">
        <f>($F$89/$H$89)*100</f>
        <v>162.7906976744186</v>
      </c>
      <c r="L89" s="14">
        <f>($G$89/$I$89)*100</f>
        <v>206.20287868403017</v>
      </c>
    </row>
    <row r="90" spans="1:12" s="2" customFormat="1" ht="13.5" customHeight="1" thickBot="1">
      <c r="A90" s="11" t="s">
        <v>38</v>
      </c>
      <c r="B90" s="12" t="s">
        <v>203</v>
      </c>
      <c r="C90" s="13" t="s">
        <v>204</v>
      </c>
      <c r="D90" s="13" t="s">
        <v>44</v>
      </c>
      <c r="E90" s="14">
        <v>5698</v>
      </c>
      <c r="F90" s="14">
        <v>5952</v>
      </c>
      <c r="G90" s="14">
        <v>26912</v>
      </c>
      <c r="H90" s="14">
        <v>5822</v>
      </c>
      <c r="I90" s="14">
        <v>24734</v>
      </c>
      <c r="J90" s="14">
        <f>($F$90/$E$90)*100</f>
        <v>104.45770445770447</v>
      </c>
      <c r="K90" s="14">
        <f>($F$90/$H$90)*100</f>
        <v>102.2329096530402</v>
      </c>
      <c r="L90" s="14">
        <f>($G$90/$I$90)*100</f>
        <v>108.80569256893344</v>
      </c>
    </row>
    <row r="91" spans="1:12" s="2" customFormat="1" ht="13.5" customHeight="1" thickBot="1">
      <c r="A91" s="11" t="s">
        <v>38</v>
      </c>
      <c r="B91" s="12" t="s">
        <v>205</v>
      </c>
      <c r="C91" s="13" t="s">
        <v>206</v>
      </c>
      <c r="D91" s="13" t="s">
        <v>44</v>
      </c>
      <c r="E91" s="14">
        <v>607</v>
      </c>
      <c r="F91" s="14">
        <v>800</v>
      </c>
      <c r="G91" s="14">
        <v>2987</v>
      </c>
      <c r="H91" s="14">
        <v>1159</v>
      </c>
      <c r="I91" s="14">
        <v>4867</v>
      </c>
      <c r="J91" s="14">
        <f>($F$91/$E$91)*100</f>
        <v>131.79571663920922</v>
      </c>
      <c r="K91" s="14">
        <f>($F$91/$H$91)*100</f>
        <v>69.02502157031924</v>
      </c>
      <c r="L91" s="14">
        <f>($G$91/$I$91)*100</f>
        <v>61.37250873227861</v>
      </c>
    </row>
    <row r="92" spans="1:12" s="2" customFormat="1" ht="13.5" customHeight="1" thickBot="1">
      <c r="A92" s="11" t="s">
        <v>38</v>
      </c>
      <c r="B92" s="12" t="s">
        <v>207</v>
      </c>
      <c r="C92" s="13" t="s">
        <v>208</v>
      </c>
      <c r="D92" s="13" t="s">
        <v>44</v>
      </c>
      <c r="E92" s="14">
        <v>2476.05535469351</v>
      </c>
      <c r="F92" s="14">
        <v>2390.05343203453</v>
      </c>
      <c r="G92" s="14">
        <v>11015.2462568453</v>
      </c>
      <c r="H92" s="14">
        <v>1707.03816254516</v>
      </c>
      <c r="I92" s="14">
        <v>9907.72149702179</v>
      </c>
      <c r="J92" s="14">
        <f>($F$92/$E$92)*100</f>
        <v>96.52665589660756</v>
      </c>
      <c r="K92" s="14">
        <f>($F$92/$H$92)*100</f>
        <v>140.01171646162894</v>
      </c>
      <c r="L92" s="14">
        <f>($G$92/$I$92)*100</f>
        <v>111.17840020186705</v>
      </c>
    </row>
    <row r="93" spans="1:12" s="2" customFormat="1" ht="13.5" customHeight="1" thickBot="1">
      <c r="A93" s="11" t="s">
        <v>38</v>
      </c>
      <c r="B93" s="12" t="s">
        <v>209</v>
      </c>
      <c r="C93" s="13" t="s">
        <v>210</v>
      </c>
      <c r="D93" s="13" t="s">
        <v>44</v>
      </c>
      <c r="E93" s="14">
        <v>2887</v>
      </c>
      <c r="F93" s="14">
        <v>3057</v>
      </c>
      <c r="G93" s="14">
        <v>15972</v>
      </c>
      <c r="H93" s="14">
        <v>1965</v>
      </c>
      <c r="I93" s="14">
        <v>9407.8</v>
      </c>
      <c r="J93" s="14">
        <f>($F$93/$E$93)*100</f>
        <v>105.88846553515761</v>
      </c>
      <c r="K93" s="14">
        <f>($F$93/$H$93)*100</f>
        <v>155.57251908396947</v>
      </c>
      <c r="L93" s="14">
        <f>($G$93/$I$93)*100</f>
        <v>169.77401730478965</v>
      </c>
    </row>
    <row r="94" spans="1:12" s="2" customFormat="1" ht="13.5" customHeight="1" thickBot="1">
      <c r="A94" s="11" t="s">
        <v>38</v>
      </c>
      <c r="B94" s="12" t="s">
        <v>211</v>
      </c>
      <c r="C94" s="13" t="s">
        <v>212</v>
      </c>
      <c r="D94" s="13" t="s">
        <v>44</v>
      </c>
      <c r="E94" s="14">
        <v>1459.99774623336</v>
      </c>
      <c r="F94" s="14">
        <v>1595.39983606669</v>
      </c>
      <c r="G94" s="14">
        <v>7602.51699979272</v>
      </c>
      <c r="H94" s="14">
        <v>2119.76684270475</v>
      </c>
      <c r="I94" s="14">
        <v>10208.8348155573</v>
      </c>
      <c r="J94" s="14">
        <f>($F$94/$E$94)*100</f>
        <v>109.27413005825888</v>
      </c>
      <c r="K94" s="14">
        <f>($F$94/$H$94)*100</f>
        <v>75.26298666088267</v>
      </c>
      <c r="L94" s="14">
        <f>($G$94/$I$94)*100</f>
        <v>74.46997759437934</v>
      </c>
    </row>
    <row r="95" spans="1:12" s="2" customFormat="1" ht="13.5" customHeight="1" thickBot="1">
      <c r="A95" s="11" t="s">
        <v>38</v>
      </c>
      <c r="B95" s="12" t="s">
        <v>213</v>
      </c>
      <c r="C95" s="13" t="s">
        <v>214</v>
      </c>
      <c r="D95" s="13" t="s">
        <v>88</v>
      </c>
      <c r="E95" s="14">
        <v>1350.10179108919</v>
      </c>
      <c r="F95" s="14">
        <v>1530.60320489334</v>
      </c>
      <c r="G95" s="14">
        <v>5474.80301734359</v>
      </c>
      <c r="H95" s="14">
        <v>858.601319717061</v>
      </c>
      <c r="I95" s="14">
        <v>3296.59001022048</v>
      </c>
      <c r="J95" s="14">
        <f>($F$95/$E$95)*100</f>
        <v>113.36946702800321</v>
      </c>
      <c r="K95" s="14">
        <f>($F$95/$H$95)*100</f>
        <v>178.26704545454544</v>
      </c>
      <c r="L95" s="14">
        <f>($G$95/$I$95)*100</f>
        <v>166.07473177950413</v>
      </c>
    </row>
    <row r="96" spans="1:12" s="2" customFormat="1" ht="13.5" customHeight="1" thickBot="1">
      <c r="A96" s="11" t="s">
        <v>38</v>
      </c>
      <c r="B96" s="12" t="s">
        <v>215</v>
      </c>
      <c r="C96" s="13" t="s">
        <v>216</v>
      </c>
      <c r="D96" s="13" t="s">
        <v>217</v>
      </c>
      <c r="E96" s="14">
        <v>662.200380473143</v>
      </c>
      <c r="F96" s="14">
        <v>773.856872005342</v>
      </c>
      <c r="G96" s="14">
        <v>3631.59974933936</v>
      </c>
      <c r="H96" s="14">
        <v>840.187461034372</v>
      </c>
      <c r="I96" s="14">
        <v>3315.42394163432</v>
      </c>
      <c r="J96" s="14">
        <f>($F$96/$E$96)*100</f>
        <v>116.86143572621029</v>
      </c>
      <c r="K96" s="14">
        <f>($F$96/$H$96)*100</f>
        <v>92.10526315789467</v>
      </c>
      <c r="L96" s="14">
        <f>($G$96/$I$96)*100</f>
        <v>109.53651217072358</v>
      </c>
    </row>
    <row r="97" spans="1:12" s="2" customFormat="1" ht="13.5" customHeight="1" thickBot="1">
      <c r="A97" s="11" t="s">
        <v>38</v>
      </c>
      <c r="B97" s="12" t="s">
        <v>218</v>
      </c>
      <c r="C97" s="13" t="s">
        <v>219</v>
      </c>
      <c r="D97" s="13" t="s">
        <v>217</v>
      </c>
      <c r="E97" s="14">
        <v>51078.6838452215</v>
      </c>
      <c r="F97" s="14">
        <v>53078.0462786994</v>
      </c>
      <c r="G97" s="14">
        <v>235454.526041742</v>
      </c>
      <c r="H97" s="14">
        <v>12448.5443134702</v>
      </c>
      <c r="I97" s="14">
        <v>198197.133119345</v>
      </c>
      <c r="J97" s="14">
        <f>($F$97/$E$97)*100</f>
        <v>103.91427946643333</v>
      </c>
      <c r="K97" s="14">
        <f>($F$97/$H$97)*100</f>
        <v>426.3795423956938</v>
      </c>
      <c r="L97" s="14">
        <f>($G$97/$I$97)*100</f>
        <v>118.79814926483441</v>
      </c>
    </row>
    <row r="98" spans="1:12" s="2" customFormat="1" ht="13.5" customHeight="1" thickBot="1">
      <c r="A98" s="11" t="s">
        <v>38</v>
      </c>
      <c r="B98" s="12" t="s">
        <v>220</v>
      </c>
      <c r="C98" s="13" t="s">
        <v>221</v>
      </c>
      <c r="D98" s="13" t="s">
        <v>222</v>
      </c>
      <c r="E98" s="14">
        <v>1042000</v>
      </c>
      <c r="F98" s="14">
        <v>1043000</v>
      </c>
      <c r="G98" s="14">
        <v>4446000</v>
      </c>
      <c r="H98" s="14">
        <v>1437000</v>
      </c>
      <c r="I98" s="14">
        <v>6533000</v>
      </c>
      <c r="J98" s="14">
        <f>($F$98/$E$98)*100</f>
        <v>100.09596928982725</v>
      </c>
      <c r="K98" s="14">
        <f>($F$98/$H$98)*100</f>
        <v>72.58176757132915</v>
      </c>
      <c r="L98" s="14">
        <f>($G$98/$I$98)*100</f>
        <v>68.05449257615184</v>
      </c>
    </row>
    <row r="99" spans="1:12" s="2" customFormat="1" ht="13.5" customHeight="1" thickBot="1">
      <c r="A99" s="11" t="s">
        <v>38</v>
      </c>
      <c r="B99" s="12" t="s">
        <v>223</v>
      </c>
      <c r="C99" s="13" t="s">
        <v>224</v>
      </c>
      <c r="D99" s="13" t="s">
        <v>105</v>
      </c>
      <c r="E99" s="14">
        <v>10.8139340861624</v>
      </c>
      <c r="F99" s="14">
        <v>10.4650975027379</v>
      </c>
      <c r="G99" s="14">
        <v>59.4184980433227</v>
      </c>
      <c r="H99" s="14">
        <v>8.83719344675641</v>
      </c>
      <c r="I99" s="14">
        <v>44.5348038172066</v>
      </c>
      <c r="J99" s="14">
        <f>($F$99/$E$99)*100</f>
        <v>96.77419354838796</v>
      </c>
      <c r="K99" s="14">
        <f>($F$99/$H$99)*100</f>
        <v>118.42105263157944</v>
      </c>
      <c r="L99" s="14">
        <f>($G$99/$I$99)*100</f>
        <v>133.42036553524815</v>
      </c>
    </row>
    <row r="100" spans="1:12" s="2" customFormat="1" ht="13.5" customHeight="1" thickBot="1">
      <c r="A100" s="11" t="s">
        <v>38</v>
      </c>
      <c r="B100" s="12" t="s">
        <v>225</v>
      </c>
      <c r="C100" s="13" t="s">
        <v>226</v>
      </c>
      <c r="D100" s="13" t="s">
        <v>44</v>
      </c>
      <c r="E100" s="14">
        <v>8917.19245227386</v>
      </c>
      <c r="F100" s="14">
        <v>9602.36091327303</v>
      </c>
      <c r="G100" s="14">
        <v>29802.3274386427</v>
      </c>
      <c r="H100" s="14">
        <v>4429.08897124718</v>
      </c>
      <c r="I100" s="14">
        <v>23219.7089834083</v>
      </c>
      <c r="J100" s="14">
        <f>($F$100/$E$100)*100</f>
        <v>107.68367919237241</v>
      </c>
      <c r="K100" s="14">
        <f>($F$100/$H$100)*100</f>
        <v>216.8021680216805</v>
      </c>
      <c r="L100" s="14">
        <f>($G$100/$I$100)*100</f>
        <v>128.34927199104013</v>
      </c>
    </row>
    <row r="101" spans="1:12" s="2" customFormat="1" ht="13.5" customHeight="1" thickBot="1">
      <c r="A101" s="11" t="s">
        <v>38</v>
      </c>
      <c r="B101" s="12" t="s">
        <v>227</v>
      </c>
      <c r="C101" s="13" t="s">
        <v>228</v>
      </c>
      <c r="D101" s="13" t="s">
        <v>41</v>
      </c>
      <c r="E101" s="14">
        <v>18704</v>
      </c>
      <c r="F101" s="14">
        <v>9200</v>
      </c>
      <c r="G101" s="14">
        <v>66587</v>
      </c>
      <c r="H101" s="14">
        <v>7847</v>
      </c>
      <c r="I101" s="14">
        <v>34071.5</v>
      </c>
      <c r="J101" s="14">
        <f>($F$101/$E$101)*100</f>
        <v>49.18733960650128</v>
      </c>
      <c r="K101" s="14">
        <f>($F$101/$H$101)*100</f>
        <v>117.24225818784248</v>
      </c>
      <c r="L101" s="14">
        <f>($G$101/$I$101)*100</f>
        <v>195.43313326387158</v>
      </c>
    </row>
    <row r="102" spans="1:12" s="2" customFormat="1" ht="13.5" customHeight="1" thickBot="1">
      <c r="A102" s="11" t="s">
        <v>38</v>
      </c>
      <c r="B102" s="12" t="s">
        <v>229</v>
      </c>
      <c r="C102" s="13" t="s">
        <v>230</v>
      </c>
      <c r="D102" s="13" t="s">
        <v>44</v>
      </c>
      <c r="E102" s="14">
        <v>77352.6298097486</v>
      </c>
      <c r="F102" s="14">
        <v>88154.89364268</v>
      </c>
      <c r="G102" s="14">
        <v>329687.460521492</v>
      </c>
      <c r="H102" s="14">
        <v>60882.137890061</v>
      </c>
      <c r="I102" s="14">
        <v>224075.266448199</v>
      </c>
      <c r="J102" s="14">
        <f>($F$102/$E$102)*100</f>
        <v>113.96496002721554</v>
      </c>
      <c r="K102" s="14">
        <f>($F$102/$H$102)*100</f>
        <v>144.79598893499318</v>
      </c>
      <c r="L102" s="14">
        <f>($G$102/$I$102)*100</f>
        <v>147.1324639025736</v>
      </c>
    </row>
    <row r="103" spans="1:12" s="2" customFormat="1" ht="13.5" customHeight="1" thickBot="1">
      <c r="A103" s="11" t="s">
        <v>38</v>
      </c>
      <c r="B103" s="12" t="s">
        <v>231</v>
      </c>
      <c r="C103" s="13" t="s">
        <v>232</v>
      </c>
      <c r="D103" s="13" t="s">
        <v>105</v>
      </c>
      <c r="E103" s="14">
        <v>6.4</v>
      </c>
      <c r="F103" s="14">
        <v>5</v>
      </c>
      <c r="G103" s="14">
        <v>27.3</v>
      </c>
      <c r="H103" s="14">
        <v>2.5</v>
      </c>
      <c r="I103" s="14">
        <v>12.9</v>
      </c>
      <c r="J103" s="14">
        <f>($F$103/$E$103)*100</f>
        <v>78.125</v>
      </c>
      <c r="K103" s="14">
        <f>($F$103/$H$103)*100</f>
        <v>200</v>
      </c>
      <c r="L103" s="14">
        <f>($G$103/$I$103)*100</f>
        <v>211.6279069767442</v>
      </c>
    </row>
    <row r="104" spans="1:12" s="2" customFormat="1" ht="13.5" customHeight="1" thickBot="1">
      <c r="A104" s="11" t="s">
        <v>38</v>
      </c>
      <c r="B104" s="12" t="s">
        <v>233</v>
      </c>
      <c r="C104" s="13" t="s">
        <v>234</v>
      </c>
      <c r="D104" s="13" t="s">
        <v>44</v>
      </c>
      <c r="E104" s="14">
        <v>3638</v>
      </c>
      <c r="F104" s="14">
        <v>4852</v>
      </c>
      <c r="G104" s="14">
        <v>22430</v>
      </c>
      <c r="H104" s="14">
        <v>5768</v>
      </c>
      <c r="I104" s="14">
        <v>27468.5</v>
      </c>
      <c r="J104" s="14">
        <f>($F$104/$E$104)*100</f>
        <v>133.36998350742167</v>
      </c>
      <c r="K104" s="14">
        <f>($F$104/$H$104)*100</f>
        <v>84.11927877947295</v>
      </c>
      <c r="L104" s="14">
        <f>($G$104/$I$104)*100</f>
        <v>81.65717094125999</v>
      </c>
    </row>
    <row r="105" spans="1:12" s="2" customFormat="1" ht="13.5" customHeight="1" thickBot="1">
      <c r="A105" s="11" t="s">
        <v>38</v>
      </c>
      <c r="B105" s="12" t="s">
        <v>235</v>
      </c>
      <c r="C105" s="13" t="s">
        <v>236</v>
      </c>
      <c r="D105" s="13" t="s">
        <v>44</v>
      </c>
      <c r="E105" s="14">
        <v>75</v>
      </c>
      <c r="F105" s="14">
        <v>76</v>
      </c>
      <c r="G105" s="14">
        <v>339</v>
      </c>
      <c r="H105" s="14">
        <v>72</v>
      </c>
      <c r="I105" s="14">
        <v>386</v>
      </c>
      <c r="J105" s="14">
        <f>($F$105/$E$105)*100</f>
        <v>101.33333333333334</v>
      </c>
      <c r="K105" s="14">
        <f>($F$105/$H$105)*100</f>
        <v>105.55555555555556</v>
      </c>
      <c r="L105" s="14">
        <f>($G$105/$I$105)*100</f>
        <v>87.8238341968912</v>
      </c>
    </row>
    <row r="106" spans="1:12" s="2" customFormat="1" ht="13.5" customHeight="1" thickBot="1">
      <c r="A106" s="11" t="s">
        <v>38</v>
      </c>
      <c r="B106" s="12" t="s">
        <v>237</v>
      </c>
      <c r="C106" s="13" t="s">
        <v>238</v>
      </c>
      <c r="D106" s="13" t="s">
        <v>44</v>
      </c>
      <c r="E106" s="14">
        <v>31931.3121309421</v>
      </c>
      <c r="F106" s="14">
        <v>28671.4476288254</v>
      </c>
      <c r="G106" s="14">
        <v>109267.260779872</v>
      </c>
      <c r="H106" s="14">
        <v>17093.5886498571</v>
      </c>
      <c r="I106" s="14">
        <v>81593.0124889064</v>
      </c>
      <c r="J106" s="14">
        <f>($F$106/$E$106)*100</f>
        <v>89.79100987535735</v>
      </c>
      <c r="K106" s="14">
        <f>($F$106/$H$106)*100</f>
        <v>167.73217266501314</v>
      </c>
      <c r="L106" s="14">
        <f>($G$106/$I$106)*100</f>
        <v>133.91742435631758</v>
      </c>
    </row>
    <row r="107" spans="1:12" s="2" customFormat="1" ht="13.5" customHeight="1" thickBot="1">
      <c r="A107" s="11" t="s">
        <v>38</v>
      </c>
      <c r="B107" s="12" t="s">
        <v>239</v>
      </c>
      <c r="C107" s="13" t="s">
        <v>240</v>
      </c>
      <c r="D107" s="13" t="s">
        <v>44</v>
      </c>
      <c r="E107" s="14">
        <v>43.2876894374256</v>
      </c>
      <c r="F107" s="14">
        <v>43.2876894374256</v>
      </c>
      <c r="G107" s="14">
        <v>194.794602468415</v>
      </c>
      <c r="H107" s="14">
        <v>72.4657838999941</v>
      </c>
      <c r="I107" s="14">
        <v>265.890522778617</v>
      </c>
      <c r="J107" s="14">
        <f>($F$107/$E$107)*100</f>
        <v>100</v>
      </c>
      <c r="K107" s="14">
        <f>($F$107/$H$107)*100</f>
        <v>59.73534971644614</v>
      </c>
      <c r="L107" s="14">
        <f>($G$107/$I$107)*100</f>
        <v>73.26120556414222</v>
      </c>
    </row>
    <row r="108" spans="1:12" s="2" customFormat="1" ht="13.5" customHeight="1" thickBot="1">
      <c r="A108" s="11" t="s">
        <v>38</v>
      </c>
      <c r="B108" s="12" t="s">
        <v>242</v>
      </c>
      <c r="C108" s="13" t="s">
        <v>243</v>
      </c>
      <c r="D108" s="13" t="s">
        <v>241</v>
      </c>
      <c r="E108" s="14">
        <v>516.446845701573</v>
      </c>
      <c r="F108" s="14">
        <v>528.364849833148</v>
      </c>
      <c r="G108" s="14">
        <v>2398.84600303154</v>
      </c>
      <c r="H108" s="14">
        <v>508.977236293684</v>
      </c>
      <c r="I108" s="14">
        <v>2469.09978496618</v>
      </c>
      <c r="J108" s="14">
        <f>($F$108/$E$108)*100</f>
        <v>102.30769230769235</v>
      </c>
      <c r="K108" s="14">
        <f>($F$108/$H$108)*100</f>
        <v>103.80913175619455</v>
      </c>
      <c r="L108" s="14">
        <f>($G$108/$I$108)*100</f>
        <v>97.15468032671663</v>
      </c>
    </row>
    <row r="109" spans="1:12" s="2" customFormat="1" ht="13.5" customHeight="1" thickBot="1">
      <c r="A109" s="11" t="s">
        <v>38</v>
      </c>
      <c r="B109" s="12" t="s">
        <v>244</v>
      </c>
      <c r="C109" s="13" t="s">
        <v>245</v>
      </c>
      <c r="D109" s="13" t="s">
        <v>246</v>
      </c>
      <c r="E109" s="14">
        <v>23024.7813061758</v>
      </c>
      <c r="F109" s="14">
        <v>23110.110946594</v>
      </c>
      <c r="G109" s="14">
        <v>106301.431209069</v>
      </c>
      <c r="H109" s="14">
        <v>55570.9283223483</v>
      </c>
      <c r="I109" s="14">
        <v>203985.584564954</v>
      </c>
      <c r="J109" s="14">
        <f>($F$109/$E$109)*100</f>
        <v>100.37059913526872</v>
      </c>
      <c r="K109" s="14">
        <f>($F$109/$H$109)*100</f>
        <v>41.58669225847731</v>
      </c>
      <c r="L109" s="14">
        <f>($G$109/$I$109)*100</f>
        <v>52.11222716339547</v>
      </c>
    </row>
    <row r="110" spans="1:12" s="2" customFormat="1" ht="13.5" customHeight="1" thickBot="1">
      <c r="A110" s="11" t="s">
        <v>38</v>
      </c>
      <c r="B110" s="12" t="s">
        <v>247</v>
      </c>
      <c r="C110" s="13" t="s">
        <v>248</v>
      </c>
      <c r="D110" s="13" t="s">
        <v>246</v>
      </c>
      <c r="E110" s="14">
        <v>80</v>
      </c>
      <c r="F110" s="14">
        <v>76</v>
      </c>
      <c r="G110" s="14">
        <v>361</v>
      </c>
      <c r="H110" s="14">
        <v>75</v>
      </c>
      <c r="I110" s="14">
        <v>292</v>
      </c>
      <c r="J110" s="14">
        <f>($F$110/$E$110)*100</f>
        <v>95</v>
      </c>
      <c r="K110" s="14">
        <f>($F$110/$H$110)*100</f>
        <v>101.33333333333334</v>
      </c>
      <c r="L110" s="14">
        <f>($G$110/$I$110)*100</f>
        <v>123.63013698630137</v>
      </c>
    </row>
    <row r="111" spans="1:12" s="2" customFormat="1" ht="13.5" customHeight="1" thickBot="1">
      <c r="A111" s="11" t="s">
        <v>38</v>
      </c>
      <c r="B111" s="12" t="s">
        <v>249</v>
      </c>
      <c r="C111" s="13" t="s">
        <v>250</v>
      </c>
      <c r="D111" s="13" t="s">
        <v>44</v>
      </c>
      <c r="E111" s="14">
        <v>135</v>
      </c>
      <c r="F111" s="14">
        <v>140</v>
      </c>
      <c r="G111" s="14">
        <v>1133.27</v>
      </c>
      <c r="H111" s="14">
        <v>346.4</v>
      </c>
      <c r="I111" s="14">
        <v>1711.8</v>
      </c>
      <c r="J111" s="14">
        <f>($F$111/$E$111)*100</f>
        <v>103.7037037037037</v>
      </c>
      <c r="K111" s="14">
        <f>($F$111/$H$111)*100</f>
        <v>40.415704387990765</v>
      </c>
      <c r="L111" s="14">
        <f>($G$111/$I$111)*100</f>
        <v>66.20341161350625</v>
      </c>
    </row>
    <row r="112" spans="1:12" s="2" customFormat="1" ht="13.5" customHeight="1" thickBot="1">
      <c r="A112" s="11" t="s">
        <v>38</v>
      </c>
      <c r="B112" s="12" t="s">
        <v>251</v>
      </c>
      <c r="C112" s="13" t="s">
        <v>252</v>
      </c>
      <c r="D112" s="13" t="s">
        <v>44</v>
      </c>
      <c r="E112" s="14">
        <v>152.870370332153</v>
      </c>
      <c r="F112" s="14">
        <v>158.749999960312</v>
      </c>
      <c r="G112" s="14">
        <v>662.046296130785</v>
      </c>
      <c r="H112" s="14">
        <v>172.861111067896</v>
      </c>
      <c r="I112" s="14">
        <v>790.222222024667</v>
      </c>
      <c r="J112" s="14">
        <f>($F$112/$E$112)*100</f>
        <v>103.84615384615338</v>
      </c>
      <c r="K112" s="14">
        <f>($F$112/$H$112)*100</f>
        <v>91.83673469387719</v>
      </c>
      <c r="L112" s="14">
        <f>($G$112/$I$112)*100</f>
        <v>83.77976190476191</v>
      </c>
    </row>
    <row r="113" spans="1:12" s="2" customFormat="1" ht="13.5" customHeight="1" thickBot="1">
      <c r="A113" s="11" t="s">
        <v>38</v>
      </c>
      <c r="B113" s="12" t="s">
        <v>253</v>
      </c>
      <c r="C113" s="13" t="s">
        <v>254</v>
      </c>
      <c r="D113" s="13" t="s">
        <v>44</v>
      </c>
      <c r="E113" s="14">
        <v>322</v>
      </c>
      <c r="F113" s="14">
        <v>287.5</v>
      </c>
      <c r="G113" s="14">
        <v>1458.5</v>
      </c>
      <c r="H113" s="14">
        <v>188.5</v>
      </c>
      <c r="I113" s="14">
        <v>1497.6</v>
      </c>
      <c r="J113" s="14">
        <f>($F$113/$E$113)*100</f>
        <v>89.28571428571429</v>
      </c>
      <c r="K113" s="14">
        <f>($F$113/$H$113)*100</f>
        <v>152.51989389920425</v>
      </c>
      <c r="L113" s="14">
        <f>($G$113/$I$113)*100</f>
        <v>97.38915598290599</v>
      </c>
    </row>
    <row r="114" spans="1:12" s="2" customFormat="1" ht="13.5" customHeight="1" thickBot="1">
      <c r="A114" s="11" t="s">
        <v>38</v>
      </c>
      <c r="B114" s="12" t="s">
        <v>255</v>
      </c>
      <c r="C114" s="13" t="s">
        <v>256</v>
      </c>
      <c r="D114" s="13" t="s">
        <v>44</v>
      </c>
      <c r="E114" s="14">
        <v>8854.7687355835</v>
      </c>
      <c r="F114" s="14">
        <v>8985.72121755637</v>
      </c>
      <c r="G114" s="14">
        <v>38182.3627882989</v>
      </c>
      <c r="H114" s="14">
        <v>10038.1029817747</v>
      </c>
      <c r="I114" s="14">
        <v>38484.0773067644</v>
      </c>
      <c r="J114" s="14">
        <f>($F$114/$E$114)*100</f>
        <v>101.47889217531598</v>
      </c>
      <c r="K114" s="14">
        <f>($F$114/$H$114)*100</f>
        <v>89.51612903225794</v>
      </c>
      <c r="L114" s="14">
        <f>($G$114/$I$114)*100</f>
        <v>99.21600168282465</v>
      </c>
    </row>
    <row r="115" spans="1:12" s="2" customFormat="1" ht="13.5" customHeight="1" thickBot="1">
      <c r="A115" s="11" t="s">
        <v>38</v>
      </c>
      <c r="B115" s="12" t="s">
        <v>257</v>
      </c>
      <c r="C115" s="13" t="s">
        <v>258</v>
      </c>
      <c r="D115" s="13" t="s">
        <v>44</v>
      </c>
      <c r="E115" s="14">
        <v>3537.032831898</v>
      </c>
      <c r="F115" s="14">
        <v>3333.32937037508</v>
      </c>
      <c r="G115" s="14">
        <v>16727.1406071156</v>
      </c>
      <c r="H115" s="14">
        <v>6986.41144701948</v>
      </c>
      <c r="I115" s="14">
        <v>17274.0535371438</v>
      </c>
      <c r="J115" s="14">
        <f>($F$115/$E$115)*100</f>
        <v>94.24083769633512</v>
      </c>
      <c r="K115" s="14">
        <f>($F$115/$H$115)*100</f>
        <v>47.71160982505739</v>
      </c>
      <c r="L115" s="14">
        <f>($G$115/$I$115)*100</f>
        <v>96.83390508862212</v>
      </c>
    </row>
    <row r="116" spans="1:12" s="2" customFormat="1" ht="13.5" customHeight="1" thickBot="1">
      <c r="A116" s="11" t="s">
        <v>38</v>
      </c>
      <c r="B116" s="12" t="s">
        <v>259</v>
      </c>
      <c r="C116" s="13" t="s">
        <v>260</v>
      </c>
      <c r="D116" s="13" t="s">
        <v>44</v>
      </c>
      <c r="E116" s="14">
        <v>150</v>
      </c>
      <c r="F116" s="14">
        <v>150</v>
      </c>
      <c r="G116" s="14">
        <v>643.6</v>
      </c>
      <c r="H116" s="14">
        <v>418</v>
      </c>
      <c r="I116" s="14">
        <v>924</v>
      </c>
      <c r="J116" s="14">
        <f>($F$116/$E$116)*100</f>
        <v>100</v>
      </c>
      <c r="K116" s="14">
        <f>($F$116/$H$116)*100</f>
        <v>35.88516746411483</v>
      </c>
      <c r="L116" s="14">
        <f>($G$116/$I$116)*100</f>
        <v>69.65367965367966</v>
      </c>
    </row>
    <row r="117" spans="1:12" s="2" customFormat="1" ht="13.5" customHeight="1" thickBot="1">
      <c r="A117" s="11" t="s">
        <v>38</v>
      </c>
      <c r="B117" s="12" t="s">
        <v>261</v>
      </c>
      <c r="C117" s="13" t="s">
        <v>262</v>
      </c>
      <c r="D117" s="13" t="s">
        <v>44</v>
      </c>
      <c r="E117" s="14">
        <v>531.943622148262</v>
      </c>
      <c r="F117" s="14">
        <v>534.721395632065</v>
      </c>
      <c r="G117" s="14">
        <v>2746.35686570112</v>
      </c>
      <c r="H117" s="14">
        <v>262.499594219377</v>
      </c>
      <c r="I117" s="14">
        <v>1964.85807376801</v>
      </c>
      <c r="J117" s="14">
        <f>($F$117/$E$117)*100</f>
        <v>100.52219321148826</v>
      </c>
      <c r="K117" s="14">
        <f>($F$117/$H$117)*100</f>
        <v>203.70370370370398</v>
      </c>
      <c r="L117" s="14">
        <f>($G$117/$I$117)*100</f>
        <v>139.77380363327867</v>
      </c>
    </row>
    <row r="118" spans="1:12" s="2" customFormat="1" ht="13.5" customHeight="1" thickBot="1">
      <c r="A118" s="11" t="s">
        <v>38</v>
      </c>
      <c r="B118" s="12" t="s">
        <v>263</v>
      </c>
      <c r="C118" s="13" t="s">
        <v>264</v>
      </c>
      <c r="D118" s="13" t="s">
        <v>265</v>
      </c>
      <c r="E118" s="14">
        <v>38820993</v>
      </c>
      <c r="F118" s="14">
        <v>10127000</v>
      </c>
      <c r="G118" s="14">
        <v>159794719</v>
      </c>
      <c r="H118" s="14">
        <v>40160996</v>
      </c>
      <c r="I118" s="14">
        <v>193513474</v>
      </c>
      <c r="J118" s="14">
        <f>($F$118/$E$118)*100</f>
        <v>26.086401241719916</v>
      </c>
      <c r="K118" s="14">
        <f>($F$118/$H$118)*100</f>
        <v>25.216008089042415</v>
      </c>
      <c r="L118" s="14">
        <f>($G$118/$I$118)*100</f>
        <v>82.57550014320967</v>
      </c>
    </row>
    <row r="119" spans="1:12" s="2" customFormat="1" ht="13.5" customHeight="1" thickBot="1">
      <c r="A119" s="11" t="s">
        <v>38</v>
      </c>
      <c r="B119" s="12" t="s">
        <v>266</v>
      </c>
      <c r="C119" s="13" t="s">
        <v>267</v>
      </c>
      <c r="D119" s="13" t="s">
        <v>265</v>
      </c>
      <c r="E119" s="14">
        <v>1697.04672695629</v>
      </c>
      <c r="F119" s="14">
        <v>2166.51431919172</v>
      </c>
      <c r="G119" s="14">
        <v>8955.82435522799</v>
      </c>
      <c r="H119" s="14">
        <v>1005.53668738846</v>
      </c>
      <c r="I119" s="14">
        <v>5820.38732832932</v>
      </c>
      <c r="J119" s="14">
        <f>($F$119/$E$119)*100</f>
        <v>127.66379880873615</v>
      </c>
      <c r="K119" s="14">
        <f>($F$119/$H$119)*100</f>
        <v>215.45850552887384</v>
      </c>
      <c r="L119" s="14">
        <f>($G$119/$I$119)*100</f>
        <v>153.86990332477862</v>
      </c>
    </row>
    <row r="120" spans="1:12" s="2" customFormat="1" ht="13.5" customHeight="1" thickBot="1">
      <c r="A120" s="11" t="s">
        <v>38</v>
      </c>
      <c r="B120" s="12" t="s">
        <v>268</v>
      </c>
      <c r="C120" s="13" t="s">
        <v>269</v>
      </c>
      <c r="D120" s="13" t="s">
        <v>270</v>
      </c>
      <c r="E120" s="14">
        <v>40.4615392085207</v>
      </c>
      <c r="F120" s="14">
        <v>40.0000007384616</v>
      </c>
      <c r="G120" s="14">
        <v>184.000003396923</v>
      </c>
      <c r="H120" s="14">
        <v>40.0000007384616</v>
      </c>
      <c r="I120" s="14">
        <v>196.000003618462</v>
      </c>
      <c r="J120" s="14">
        <f>($F$120/$E$120)*100</f>
        <v>98.8593155893538</v>
      </c>
      <c r="K120" s="14">
        <f>($F$120/$H$120)*100</f>
        <v>100</v>
      </c>
      <c r="L120" s="14">
        <f>($G$120/$I$120)*100</f>
        <v>93.8775510204079</v>
      </c>
    </row>
    <row r="121" spans="1:12" s="2" customFormat="1" ht="13.5" customHeight="1" thickBot="1">
      <c r="A121" s="11" t="s">
        <v>38</v>
      </c>
      <c r="B121" s="12" t="s">
        <v>271</v>
      </c>
      <c r="C121" s="13" t="s">
        <v>272</v>
      </c>
      <c r="D121" s="13" t="s">
        <v>270</v>
      </c>
      <c r="E121" s="14">
        <v>809.455830034535</v>
      </c>
      <c r="F121" s="14">
        <v>675.672646105622</v>
      </c>
      <c r="G121" s="14">
        <v>3544.57870147009</v>
      </c>
      <c r="H121" s="14">
        <v>528.376009254596</v>
      </c>
      <c r="I121" s="14">
        <v>2354.04349903199</v>
      </c>
      <c r="J121" s="14">
        <f>($F$121/$E$121)*100</f>
        <v>83.47245409015028</v>
      </c>
      <c r="K121" s="14">
        <f>($F$121/$H$121)*100</f>
        <v>127.8772378516625</v>
      </c>
      <c r="L121" s="14">
        <f>($G$121/$I$121)*100</f>
        <v>150.57405281285847</v>
      </c>
    </row>
    <row r="122" spans="1:12" s="2" customFormat="1" ht="13.5" customHeight="1" thickBot="1">
      <c r="A122" s="11" t="s">
        <v>38</v>
      </c>
      <c r="B122" s="12" t="s">
        <v>273</v>
      </c>
      <c r="C122" s="13" t="s">
        <v>274</v>
      </c>
      <c r="D122" s="13" t="s">
        <v>44</v>
      </c>
      <c r="E122" s="14">
        <v>1738</v>
      </c>
      <c r="F122" s="14">
        <v>2500</v>
      </c>
      <c r="G122" s="14">
        <v>12953</v>
      </c>
      <c r="H122" s="14">
        <v>3525</v>
      </c>
      <c r="I122" s="14">
        <v>16322</v>
      </c>
      <c r="J122" s="14">
        <f>($F$122/$E$122)*100</f>
        <v>143.84349827387803</v>
      </c>
      <c r="K122" s="14">
        <f>($F$122/$H$122)*100</f>
        <v>70.92198581560284</v>
      </c>
      <c r="L122" s="14">
        <f>($G$122/$I$122)*100</f>
        <v>79.35914716333782</v>
      </c>
    </row>
    <row r="123" spans="1:12" s="2" customFormat="1" ht="13.5" customHeight="1" thickBot="1">
      <c r="A123" s="11" t="s">
        <v>38</v>
      </c>
      <c r="B123" s="12" t="s">
        <v>275</v>
      </c>
      <c r="C123" s="13" t="s">
        <v>276</v>
      </c>
      <c r="D123" s="13" t="s">
        <v>44</v>
      </c>
      <c r="E123" s="14">
        <v>4064.38216973213</v>
      </c>
      <c r="F123" s="14">
        <v>3445.20429958757</v>
      </c>
      <c r="G123" s="14">
        <v>18968.4866546279</v>
      </c>
      <c r="H123" s="14">
        <v>3353.42350910154</v>
      </c>
      <c r="I123" s="14">
        <v>17847.9390931715</v>
      </c>
      <c r="J123" s="14">
        <f>($F$123/$E$123)*100</f>
        <v>84.76575665655555</v>
      </c>
      <c r="K123" s="14">
        <f>($F$123/$H$123)*100</f>
        <v>102.73692810457516</v>
      </c>
      <c r="L123" s="14">
        <f>($G$123/$I$123)*100</f>
        <v>106.27830224883003</v>
      </c>
    </row>
    <row r="124" spans="1:12" s="2" customFormat="1" ht="13.5" customHeight="1" thickBot="1">
      <c r="A124" s="11" t="s">
        <v>38</v>
      </c>
      <c r="B124" s="12" t="s">
        <v>277</v>
      </c>
      <c r="C124" s="13" t="s">
        <v>278</v>
      </c>
      <c r="D124" s="13" t="s">
        <v>44</v>
      </c>
      <c r="E124" s="14">
        <v>250</v>
      </c>
      <c r="F124" s="14">
        <v>260</v>
      </c>
      <c r="G124" s="14">
        <v>1130</v>
      </c>
      <c r="H124" s="14">
        <v>240</v>
      </c>
      <c r="I124" s="14">
        <v>1177</v>
      </c>
      <c r="J124" s="14">
        <f>($F$124/$E$124)*100</f>
        <v>104</v>
      </c>
      <c r="K124" s="14">
        <f>($F$124/$H$124)*100</f>
        <v>108.33333333333333</v>
      </c>
      <c r="L124" s="14">
        <f>($G$124/$I$124)*100</f>
        <v>96.00679694137638</v>
      </c>
    </row>
    <row r="125" spans="1:12" s="2" customFormat="1" ht="13.5" customHeight="1" thickBot="1">
      <c r="A125" s="11" t="s">
        <v>38</v>
      </c>
      <c r="B125" s="12" t="s">
        <v>279</v>
      </c>
      <c r="C125" s="13" t="s">
        <v>280</v>
      </c>
      <c r="D125" s="13" t="s">
        <v>105</v>
      </c>
      <c r="E125" s="14">
        <v>2811</v>
      </c>
      <c r="F125" s="14">
        <v>2800</v>
      </c>
      <c r="G125" s="14">
        <v>11005.9</v>
      </c>
      <c r="H125" s="14">
        <v>2086</v>
      </c>
      <c r="I125" s="14">
        <v>7641</v>
      </c>
      <c r="J125" s="14">
        <f>($F$125/$E$125)*100</f>
        <v>99.60868018498755</v>
      </c>
      <c r="K125" s="14">
        <f>($F$125/$H$125)*100</f>
        <v>134.2281879194631</v>
      </c>
      <c r="L125" s="14">
        <f>($G$125/$I$125)*100</f>
        <v>144.0374296558042</v>
      </c>
    </row>
    <row r="126" spans="1:12" s="2" customFormat="1" ht="13.5" customHeight="1" thickBot="1">
      <c r="A126" s="11" t="s">
        <v>38</v>
      </c>
      <c r="B126" s="12" t="s">
        <v>281</v>
      </c>
      <c r="C126" s="13" t="s">
        <v>282</v>
      </c>
      <c r="D126" s="13" t="s">
        <v>246</v>
      </c>
      <c r="E126" s="14">
        <v>66503</v>
      </c>
      <c r="F126" s="14">
        <v>71300</v>
      </c>
      <c r="G126" s="14">
        <v>333298</v>
      </c>
      <c r="H126" s="14">
        <v>62103</v>
      </c>
      <c r="I126" s="14">
        <v>327634</v>
      </c>
      <c r="J126" s="14">
        <f>($F$126/$E$126)*100</f>
        <v>107.21320842668752</v>
      </c>
      <c r="K126" s="14">
        <f>($F$126/$H$126)*100</f>
        <v>114.80926847334267</v>
      </c>
      <c r="L126" s="14">
        <f>($G$126/$I$126)*100</f>
        <v>101.72875830957715</v>
      </c>
    </row>
    <row r="127" spans="1:12" s="2" customFormat="1" ht="13.5" customHeight="1" thickBot="1">
      <c r="A127" s="11" t="s">
        <v>38</v>
      </c>
      <c r="B127" s="12" t="s">
        <v>283</v>
      </c>
      <c r="C127" s="13" t="s">
        <v>284</v>
      </c>
      <c r="D127" s="13" t="s">
        <v>246</v>
      </c>
      <c r="E127" s="14">
        <v>41361.0951682</v>
      </c>
      <c r="F127" s="14">
        <v>40330.5677925945</v>
      </c>
      <c r="G127" s="14">
        <v>238730.771831541</v>
      </c>
      <c r="H127" s="14">
        <v>33600.0345549829</v>
      </c>
      <c r="I127" s="14">
        <v>206817.054800276</v>
      </c>
      <c r="J127" s="14">
        <f>($F$127/$E$127)*100</f>
        <v>97.50846206703488</v>
      </c>
      <c r="K127" s="14">
        <f>($F$127/$H$127)*100</f>
        <v>120.03132832080215</v>
      </c>
      <c r="L127" s="14">
        <f>($G$127/$I$127)*100</f>
        <v>115.43089232272656</v>
      </c>
    </row>
    <row r="128" spans="1:12" s="2" customFormat="1" ht="13.5" customHeight="1" thickBot="1">
      <c r="A128" s="11" t="s">
        <v>38</v>
      </c>
      <c r="B128" s="12" t="s">
        <v>285</v>
      </c>
      <c r="C128" s="13" t="s">
        <v>286</v>
      </c>
      <c r="D128" s="13" t="s">
        <v>265</v>
      </c>
      <c r="E128" s="14">
        <v>234.513781828909</v>
      </c>
      <c r="F128" s="14">
        <v>264.402793238476</v>
      </c>
      <c r="G128" s="14">
        <v>1235.7956640494</v>
      </c>
      <c r="H128" s="14">
        <v>334.527012314767</v>
      </c>
      <c r="I128" s="14">
        <v>1218.5520036208</v>
      </c>
      <c r="J128" s="14">
        <f>($F$128/$E$128)*100</f>
        <v>112.74509803921578</v>
      </c>
      <c r="K128" s="14">
        <f>($F$128/$H$128)*100</f>
        <v>79.03780068728534</v>
      </c>
      <c r="L128" s="14">
        <f>($G$128/$I$128)*100</f>
        <v>101.41509433962297</v>
      </c>
    </row>
    <row r="129" spans="1:12" s="2" customFormat="1" ht="13.5" customHeight="1" thickBot="1">
      <c r="A129" s="11" t="s">
        <v>38</v>
      </c>
      <c r="B129" s="12" t="s">
        <v>287</v>
      </c>
      <c r="C129" s="13" t="s">
        <v>288</v>
      </c>
      <c r="D129" s="13" t="s">
        <v>241</v>
      </c>
      <c r="E129" s="14">
        <v>45370.1898800176</v>
      </c>
      <c r="F129" s="14">
        <v>45655.9844841914</v>
      </c>
      <c r="G129" s="14">
        <v>212054.078122638</v>
      </c>
      <c r="H129" s="14">
        <v>43671.8607514725</v>
      </c>
      <c r="I129" s="14">
        <v>186397.120632027</v>
      </c>
      <c r="J129" s="14">
        <f>($F$129/$E$129)*100</f>
        <v>100.62991714367868</v>
      </c>
      <c r="K129" s="14">
        <f>($F$129/$H$129)*100</f>
        <v>104.54325439442604</v>
      </c>
      <c r="L129" s="14">
        <f>($G$129/$I$129)*100</f>
        <v>113.76467479948967</v>
      </c>
    </row>
    <row r="130" spans="1:12" s="2" customFormat="1" ht="13.5" customHeight="1" thickBot="1">
      <c r="A130" s="11" t="s">
        <v>38</v>
      </c>
      <c r="B130" s="12" t="s">
        <v>289</v>
      </c>
      <c r="C130" s="13" t="s">
        <v>290</v>
      </c>
      <c r="D130" s="13" t="s">
        <v>246</v>
      </c>
      <c r="E130" s="14">
        <v>73902</v>
      </c>
      <c r="F130" s="14">
        <v>80000</v>
      </c>
      <c r="G130" s="14">
        <v>395174</v>
      </c>
      <c r="H130" s="14">
        <v>92814</v>
      </c>
      <c r="I130" s="14">
        <v>438787</v>
      </c>
      <c r="J130" s="14">
        <f>($F$130/$E$130)*100</f>
        <v>108.25146816053692</v>
      </c>
      <c r="K130" s="14">
        <f>($F$130/$H$130)*100</f>
        <v>86.19389316266943</v>
      </c>
      <c r="L130" s="14">
        <f>($G$130/$I$130)*100</f>
        <v>90.06055329806945</v>
      </c>
    </row>
    <row r="131" spans="1:12" s="2" customFormat="1" ht="13.5" customHeight="1" thickBot="1">
      <c r="A131" s="11" t="s">
        <v>38</v>
      </c>
      <c r="B131" s="12" t="s">
        <v>291</v>
      </c>
      <c r="C131" s="13" t="s">
        <v>292</v>
      </c>
      <c r="D131" s="13" t="s">
        <v>246</v>
      </c>
      <c r="E131" s="14">
        <v>387436</v>
      </c>
      <c r="F131" s="14">
        <v>400650</v>
      </c>
      <c r="G131" s="14">
        <v>2481900</v>
      </c>
      <c r="H131" s="14">
        <v>595512</v>
      </c>
      <c r="I131" s="14">
        <v>1991592</v>
      </c>
      <c r="J131" s="14">
        <f>($F$131/$E$131)*100</f>
        <v>103.41062781982056</v>
      </c>
      <c r="K131" s="14">
        <f>($F$131/$H$131)*100</f>
        <v>67.27824124450893</v>
      </c>
      <c r="L131" s="14">
        <f>($G$131/$I$131)*100</f>
        <v>124.61889784654687</v>
      </c>
    </row>
    <row r="132" spans="1:12" s="2" customFormat="1" ht="13.5" customHeight="1" thickBot="1">
      <c r="A132" s="11" t="s">
        <v>38</v>
      </c>
      <c r="B132" s="12" t="s">
        <v>293</v>
      </c>
      <c r="C132" s="13" t="s">
        <v>294</v>
      </c>
      <c r="D132" s="13" t="s">
        <v>246</v>
      </c>
      <c r="E132" s="14">
        <v>538719</v>
      </c>
      <c r="F132" s="14">
        <v>541700</v>
      </c>
      <c r="G132" s="14">
        <v>3180994</v>
      </c>
      <c r="H132" s="14">
        <v>440294</v>
      </c>
      <c r="I132" s="14">
        <v>2028661</v>
      </c>
      <c r="J132" s="14">
        <f>($F$132/$E$132)*100</f>
        <v>100.55334970550508</v>
      </c>
      <c r="K132" s="14">
        <f>($F$132/$H$132)*100</f>
        <v>123.03142899971382</v>
      </c>
      <c r="L132" s="14">
        <f>($G$132/$I$132)*100</f>
        <v>156.80263977076504</v>
      </c>
    </row>
    <row r="133" spans="1:12" s="2" customFormat="1" ht="13.5" customHeight="1" thickBot="1">
      <c r="A133" s="11" t="s">
        <v>38</v>
      </c>
      <c r="B133" s="12" t="s">
        <v>295</v>
      </c>
      <c r="C133" s="13" t="s">
        <v>296</v>
      </c>
      <c r="D133" s="13" t="s">
        <v>246</v>
      </c>
      <c r="E133" s="14">
        <v>867645.383556287</v>
      </c>
      <c r="F133" s="14">
        <v>883116.810861871</v>
      </c>
      <c r="G133" s="14">
        <v>4198819.13697973</v>
      </c>
      <c r="H133" s="14">
        <v>1044411.60285983</v>
      </c>
      <c r="I133" s="14">
        <v>1940690.75030712</v>
      </c>
      <c r="J133" s="14">
        <f>($F$133/$E$133)*100</f>
        <v>101.78315099680124</v>
      </c>
      <c r="K133" s="14">
        <f>($F$133/$H$133)*100</f>
        <v>84.5563960074459</v>
      </c>
      <c r="L133" s="14">
        <f>($G$133/$I$133)*100</f>
        <v>216.35694076015227</v>
      </c>
    </row>
    <row r="134" spans="1:12" s="2" customFormat="1" ht="13.5" customHeight="1" thickBot="1">
      <c r="A134" s="11" t="s">
        <v>38</v>
      </c>
      <c r="B134" s="12" t="s">
        <v>297</v>
      </c>
      <c r="C134" s="13" t="s">
        <v>298</v>
      </c>
      <c r="D134" s="13" t="s">
        <v>246</v>
      </c>
      <c r="E134" s="14">
        <v>202221</v>
      </c>
      <c r="F134" s="14">
        <v>210000</v>
      </c>
      <c r="G134" s="14">
        <v>1094657</v>
      </c>
      <c r="H134" s="14">
        <v>240180</v>
      </c>
      <c r="I134" s="14">
        <v>1241848</v>
      </c>
      <c r="J134" s="14">
        <f>($F$134/$E$134)*100</f>
        <v>103.84678149153648</v>
      </c>
      <c r="K134" s="14">
        <f>($F$134/$H$134)*100</f>
        <v>87.4344241818636</v>
      </c>
      <c r="L134" s="14">
        <f>($G$134/$I$134)*100</f>
        <v>88.14742222880739</v>
      </c>
    </row>
    <row r="135" spans="1:12" s="2" customFormat="1" ht="13.5" customHeight="1" thickBot="1">
      <c r="A135" s="11" t="s">
        <v>38</v>
      </c>
      <c r="B135" s="12" t="s">
        <v>299</v>
      </c>
      <c r="C135" s="13" t="s">
        <v>300</v>
      </c>
      <c r="D135" s="13" t="s">
        <v>105</v>
      </c>
      <c r="E135" s="14">
        <v>40.4761639739403</v>
      </c>
      <c r="F135" s="14">
        <v>42.8571147959367</v>
      </c>
      <c r="G135" s="14">
        <v>167.857032950752</v>
      </c>
      <c r="H135" s="14">
        <v>32.3809311791522</v>
      </c>
      <c r="I135" s="14">
        <v>134.880864066101</v>
      </c>
      <c r="J135" s="14">
        <f>($F$135/$E$135)*100</f>
        <v>105.88235294117625</v>
      </c>
      <c r="K135" s="14">
        <f>($F$135/$H$135)*100</f>
        <v>132.3529411764705</v>
      </c>
      <c r="L135" s="14">
        <f>($G$135/$I$135)*100</f>
        <v>124.44836716681351</v>
      </c>
    </row>
    <row r="136" spans="1:12" s="2" customFormat="1" ht="13.5" customHeight="1" thickBot="1">
      <c r="A136" s="11" t="s">
        <v>38</v>
      </c>
      <c r="B136" s="12" t="s">
        <v>301</v>
      </c>
      <c r="C136" s="13" t="s">
        <v>302</v>
      </c>
      <c r="D136" s="13" t="s">
        <v>105</v>
      </c>
      <c r="E136" s="14">
        <v>2839</v>
      </c>
      <c r="F136" s="14">
        <v>2875</v>
      </c>
      <c r="G136" s="14">
        <v>12858</v>
      </c>
      <c r="H136" s="14">
        <v>2339</v>
      </c>
      <c r="I136" s="14">
        <v>12647</v>
      </c>
      <c r="J136" s="14">
        <f>($F$136/$E$136)*100</f>
        <v>101.26805213103205</v>
      </c>
      <c r="K136" s="14">
        <f>($F$136/$H$136)*100</f>
        <v>122.91577597263787</v>
      </c>
      <c r="L136" s="14">
        <f>($G$136/$I$136)*100</f>
        <v>101.66837985292956</v>
      </c>
    </row>
    <row r="137" spans="1:12" s="2" customFormat="1" ht="13.5" customHeight="1" thickBot="1">
      <c r="A137" s="11" t="s">
        <v>38</v>
      </c>
      <c r="B137" s="12" t="s">
        <v>303</v>
      </c>
      <c r="C137" s="13" t="s">
        <v>304</v>
      </c>
      <c r="D137" s="13" t="s">
        <v>265</v>
      </c>
      <c r="E137" s="14">
        <v>2160</v>
      </c>
      <c r="F137" s="14">
        <v>2250</v>
      </c>
      <c r="G137" s="14">
        <v>11442</v>
      </c>
      <c r="H137" s="14">
        <v>3911</v>
      </c>
      <c r="I137" s="14">
        <v>18010</v>
      </c>
      <c r="J137" s="14">
        <f>($F$137/$E$137)*100</f>
        <v>104.16666666666667</v>
      </c>
      <c r="K137" s="14">
        <f>($F$137/$H$137)*100</f>
        <v>57.530043467143955</v>
      </c>
      <c r="L137" s="14">
        <f>($G$137/$I$137)*100</f>
        <v>63.53137146029984</v>
      </c>
    </row>
    <row r="138" spans="1:12" s="2" customFormat="1" ht="13.5" customHeight="1" thickBot="1">
      <c r="A138" s="11" t="s">
        <v>38</v>
      </c>
      <c r="B138" s="12" t="s">
        <v>305</v>
      </c>
      <c r="C138" s="13" t="s">
        <v>306</v>
      </c>
      <c r="D138" s="13" t="s">
        <v>265</v>
      </c>
      <c r="E138" s="14">
        <v>1079</v>
      </c>
      <c r="F138" s="14">
        <v>1000</v>
      </c>
      <c r="G138" s="14">
        <v>3915</v>
      </c>
      <c r="H138" s="14">
        <v>773</v>
      </c>
      <c r="I138" s="14">
        <v>4692</v>
      </c>
      <c r="J138" s="14">
        <f>($F$138/$E$138)*100</f>
        <v>92.67840593141798</v>
      </c>
      <c r="K138" s="14">
        <f>($F$138/$H$138)*100</f>
        <v>129.36610608020698</v>
      </c>
      <c r="L138" s="14">
        <f>($G$138/$I$138)*100</f>
        <v>83.43989769820972</v>
      </c>
    </row>
    <row r="139" spans="1:12" s="2" customFormat="1" ht="13.5" customHeight="1" thickBot="1">
      <c r="A139" s="11" t="s">
        <v>38</v>
      </c>
      <c r="B139" s="12" t="s">
        <v>307</v>
      </c>
      <c r="C139" s="13" t="s">
        <v>308</v>
      </c>
      <c r="D139" s="13" t="s">
        <v>265</v>
      </c>
      <c r="E139" s="14">
        <v>234587</v>
      </c>
      <c r="F139" s="14">
        <v>248575</v>
      </c>
      <c r="G139" s="14">
        <v>1105760</v>
      </c>
      <c r="H139" s="14">
        <v>177442</v>
      </c>
      <c r="I139" s="14">
        <v>1022084.37</v>
      </c>
      <c r="J139" s="14">
        <f>($F$139/$E$139)*100</f>
        <v>105.96281976409605</v>
      </c>
      <c r="K139" s="14">
        <f>($F$139/$H$139)*100</f>
        <v>140.0880287643286</v>
      </c>
      <c r="L139" s="14">
        <f>($G$139/$I$139)*100</f>
        <v>108.18676348607113</v>
      </c>
    </row>
    <row r="140" spans="1:12" s="2" customFormat="1" ht="13.5" customHeight="1" thickBot="1">
      <c r="A140" s="11" t="s">
        <v>38</v>
      </c>
      <c r="B140" s="12" t="s">
        <v>309</v>
      </c>
      <c r="C140" s="13" t="s">
        <v>310</v>
      </c>
      <c r="D140" s="13" t="s">
        <v>265</v>
      </c>
      <c r="E140" s="14">
        <v>115911</v>
      </c>
      <c r="F140" s="14">
        <v>119063</v>
      </c>
      <c r="G140" s="14">
        <v>571932</v>
      </c>
      <c r="H140" s="14">
        <v>99366</v>
      </c>
      <c r="I140" s="14">
        <v>526214</v>
      </c>
      <c r="J140" s="14">
        <f>($F$140/$E$140)*100</f>
        <v>102.7193277600918</v>
      </c>
      <c r="K140" s="14">
        <f>($F$140/$H$140)*100</f>
        <v>119.82267576434596</v>
      </c>
      <c r="L140" s="14">
        <f>($G$140/$I$140)*100</f>
        <v>108.68810027859388</v>
      </c>
    </row>
    <row r="141" spans="1:12" s="2" customFormat="1" ht="13.5" customHeight="1" thickBot="1">
      <c r="A141" s="11" t="s">
        <v>38</v>
      </c>
      <c r="B141" s="12" t="s">
        <v>311</v>
      </c>
      <c r="C141" s="13" t="s">
        <v>312</v>
      </c>
      <c r="D141" s="13" t="s">
        <v>265</v>
      </c>
      <c r="E141" s="14">
        <v>51</v>
      </c>
      <c r="F141" s="14">
        <v>60</v>
      </c>
      <c r="G141" s="14">
        <v>22149</v>
      </c>
      <c r="H141" s="14">
        <v>11708</v>
      </c>
      <c r="I141" s="14">
        <v>27533</v>
      </c>
      <c r="J141" s="14">
        <f>($F$141/$E$141)*100</f>
        <v>117.64705882352942</v>
      </c>
      <c r="K141" s="14">
        <f>($F$141/$H$141)*100</f>
        <v>0.5124701059104886</v>
      </c>
      <c r="L141" s="14">
        <f>($G$141/$I$141)*100</f>
        <v>80.44528384120873</v>
      </c>
    </row>
    <row r="142" spans="1:12" s="2" customFormat="1" ht="13.5" customHeight="1" thickBot="1">
      <c r="A142" s="11" t="s">
        <v>38</v>
      </c>
      <c r="B142" s="12" t="s">
        <v>313</v>
      </c>
      <c r="C142" s="13" t="s">
        <v>314</v>
      </c>
      <c r="D142" s="13" t="s">
        <v>265</v>
      </c>
      <c r="E142" s="14">
        <v>125193</v>
      </c>
      <c r="F142" s="14">
        <v>128091</v>
      </c>
      <c r="G142" s="14">
        <v>543809</v>
      </c>
      <c r="H142" s="14">
        <v>75339</v>
      </c>
      <c r="I142" s="14">
        <v>481922</v>
      </c>
      <c r="J142" s="14">
        <f>($F$142/$E$142)*100</f>
        <v>102.31482590879682</v>
      </c>
      <c r="K142" s="14">
        <f>($F$142/$H$142)*100</f>
        <v>170.01951180663403</v>
      </c>
      <c r="L142" s="14">
        <f>($G$142/$I$142)*100</f>
        <v>112.84170467420039</v>
      </c>
    </row>
    <row r="143" spans="1:12" s="2" customFormat="1" ht="13.5" customHeight="1" thickBot="1">
      <c r="A143" s="11" t="s">
        <v>38</v>
      </c>
      <c r="B143" s="12" t="s">
        <v>315</v>
      </c>
      <c r="C143" s="13" t="s">
        <v>316</v>
      </c>
      <c r="D143" s="13" t="s">
        <v>265</v>
      </c>
      <c r="E143" s="14">
        <v>61680</v>
      </c>
      <c r="F143" s="14">
        <v>64271</v>
      </c>
      <c r="G143" s="14">
        <v>288448</v>
      </c>
      <c r="H143" s="14">
        <v>68876</v>
      </c>
      <c r="I143" s="14">
        <v>379684</v>
      </c>
      <c r="J143" s="14">
        <f>($F$143/$E$143)*100</f>
        <v>104.20071335927368</v>
      </c>
      <c r="K143" s="14">
        <f>($F$143/$H$143)*100</f>
        <v>93.31407166502119</v>
      </c>
      <c r="L143" s="14">
        <f>($G$143/$I$143)*100</f>
        <v>75.97054392600162</v>
      </c>
    </row>
    <row r="144" spans="1:12" s="2" customFormat="1" ht="13.5" customHeight="1" thickBot="1">
      <c r="A144" s="11" t="s">
        <v>38</v>
      </c>
      <c r="B144" s="12" t="s">
        <v>317</v>
      </c>
      <c r="C144" s="13" t="s">
        <v>318</v>
      </c>
      <c r="D144" s="13" t="s">
        <v>265</v>
      </c>
      <c r="E144" s="14">
        <v>176131.611444591</v>
      </c>
      <c r="F144" s="14">
        <v>173728.633977471</v>
      </c>
      <c r="G144" s="14">
        <v>754797.240058703</v>
      </c>
      <c r="H144" s="14">
        <v>106344.131256381</v>
      </c>
      <c r="I144" s="14">
        <v>638326.681531416</v>
      </c>
      <c r="J144" s="14">
        <f>($F$144/$E$144)*100</f>
        <v>98.63569211261323</v>
      </c>
      <c r="K144" s="14">
        <f>($F$144/$H$144)*100</f>
        <v>163.3645711568561</v>
      </c>
      <c r="L144" s="14">
        <f>($G$144/$I$144)*100</f>
        <v>118.24623063661717</v>
      </c>
    </row>
    <row r="145" spans="1:12" s="2" customFormat="1" ht="13.5" customHeight="1" thickBot="1">
      <c r="A145" s="11" t="s">
        <v>38</v>
      </c>
      <c r="B145" s="12" t="s">
        <v>319</v>
      </c>
      <c r="C145" s="13" t="s">
        <v>320</v>
      </c>
      <c r="D145" s="13" t="s">
        <v>105</v>
      </c>
      <c r="E145" s="14">
        <v>4620</v>
      </c>
      <c r="F145" s="14">
        <v>5000</v>
      </c>
      <c r="G145" s="14">
        <v>22385</v>
      </c>
      <c r="H145" s="14">
        <v>4499</v>
      </c>
      <c r="I145" s="14">
        <v>21003</v>
      </c>
      <c r="J145" s="14">
        <f>($F$145/$E$145)*100</f>
        <v>108.22510822510823</v>
      </c>
      <c r="K145" s="14">
        <f>($F$145/$H$145)*100</f>
        <v>111.13580795732385</v>
      </c>
      <c r="L145" s="14">
        <f>($G$145/$I$145)*100</f>
        <v>106.58001237918393</v>
      </c>
    </row>
    <row r="146" spans="1:12" s="2" customFormat="1" ht="13.5" customHeight="1" thickBot="1">
      <c r="A146" s="11" t="s">
        <v>38</v>
      </c>
      <c r="B146" s="12" t="s">
        <v>321</v>
      </c>
      <c r="C146" s="13" t="s">
        <v>322</v>
      </c>
      <c r="D146" s="13" t="s">
        <v>105</v>
      </c>
      <c r="E146" s="14">
        <v>68</v>
      </c>
      <c r="F146" s="14">
        <v>50</v>
      </c>
      <c r="G146" s="14">
        <v>526</v>
      </c>
      <c r="H146" s="14">
        <v>382</v>
      </c>
      <c r="I146" s="14">
        <v>1330</v>
      </c>
      <c r="J146" s="14">
        <f>($F$146/$E$146)*100</f>
        <v>73.52941176470588</v>
      </c>
      <c r="K146" s="14">
        <f>($F$146/$H$146)*100</f>
        <v>13.089005235602095</v>
      </c>
      <c r="L146" s="14">
        <f>($G$146/$I$146)*100</f>
        <v>39.54887218045113</v>
      </c>
    </row>
    <row r="147" spans="1:12" s="2" customFormat="1" ht="13.5" customHeight="1" thickBot="1">
      <c r="A147" s="11" t="s">
        <v>38</v>
      </c>
      <c r="B147" s="12" t="s">
        <v>323</v>
      </c>
      <c r="C147" s="13" t="s">
        <v>324</v>
      </c>
      <c r="D147" s="13" t="s">
        <v>325</v>
      </c>
      <c r="E147" s="14">
        <v>434.26</v>
      </c>
      <c r="F147" s="14">
        <v>450</v>
      </c>
      <c r="G147" s="14">
        <v>1905.78</v>
      </c>
      <c r="H147" s="14">
        <v>495.63</v>
      </c>
      <c r="I147" s="14">
        <v>1891.01</v>
      </c>
      <c r="J147" s="14">
        <f>($F$147/$E$147)*100</f>
        <v>103.62455671717406</v>
      </c>
      <c r="K147" s="14">
        <f>($F$147/$H$147)*100</f>
        <v>90.79353550027238</v>
      </c>
      <c r="L147" s="14">
        <f>($G$147/$I$147)*100</f>
        <v>100.78106408744534</v>
      </c>
    </row>
    <row r="148" spans="1:12" s="2" customFormat="1" ht="13.5" customHeight="1" thickBot="1">
      <c r="A148" s="11" t="s">
        <v>38</v>
      </c>
      <c r="B148" s="12" t="s">
        <v>326</v>
      </c>
      <c r="C148" s="13" t="s">
        <v>327</v>
      </c>
      <c r="D148" s="13" t="s">
        <v>325</v>
      </c>
      <c r="E148" s="14">
        <v>851.987439149185</v>
      </c>
      <c r="F148" s="14">
        <v>839.987616062576</v>
      </c>
      <c r="G148" s="14">
        <v>3915.83226888486</v>
      </c>
      <c r="H148" s="14">
        <v>768.568668992113</v>
      </c>
      <c r="I148" s="14">
        <v>3683.58569289613</v>
      </c>
      <c r="J148" s="14">
        <f>($F$148/$E$148)*100</f>
        <v>98.59154929577456</v>
      </c>
      <c r="K148" s="14">
        <f>($F$148/$H$148)*100</f>
        <v>109.29246142236329</v>
      </c>
      <c r="L148" s="14">
        <f>($G$148/$I$148)*100</f>
        <v>106.30490493099217</v>
      </c>
    </row>
    <row r="149" spans="1:12" s="2" customFormat="1" ht="13.5" customHeight="1" thickBot="1">
      <c r="A149" s="11" t="s">
        <v>38</v>
      </c>
      <c r="B149" s="12" t="s">
        <v>328</v>
      </c>
      <c r="C149" s="13" t="s">
        <v>329</v>
      </c>
      <c r="D149" s="13" t="s">
        <v>330</v>
      </c>
      <c r="E149" s="14">
        <v>8645</v>
      </c>
      <c r="F149" s="14">
        <v>9330</v>
      </c>
      <c r="G149" s="14">
        <v>43843.1</v>
      </c>
      <c r="H149" s="14">
        <v>9238</v>
      </c>
      <c r="I149" s="14">
        <v>42905</v>
      </c>
      <c r="J149" s="14">
        <f>($F$149/$E$149)*100</f>
        <v>107.92365529207635</v>
      </c>
      <c r="K149" s="14">
        <f>($F$149/$H$149)*100</f>
        <v>100.99588655553151</v>
      </c>
      <c r="L149" s="14">
        <f>($G$149/$I$149)*100</f>
        <v>102.18645845472555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1">
      <selection activeCell="P19" sqref="P19"/>
    </sheetView>
  </sheetViews>
  <sheetFormatPr defaultColWidth="10.7109375" defaultRowHeight="12.75" customHeight="1"/>
  <cols>
    <col min="1" max="1" width="9.421875" style="2" customWidth="1"/>
    <col min="2" max="2" width="9.140625" style="2" bestFit="1" customWidth="1"/>
    <col min="3" max="3" width="42.7109375" style="2" customWidth="1"/>
    <col min="4" max="4" width="8.00390625" style="2" customWidth="1"/>
    <col min="5" max="5" width="12.28125" style="2" customWidth="1"/>
    <col min="6" max="6" width="13.421875" style="2" customWidth="1"/>
    <col min="7" max="7" width="13.8515625" style="2" customWidth="1"/>
    <col min="8" max="8" width="13.00390625" style="2" customWidth="1"/>
    <col min="9" max="9" width="14.421875" style="2" customWidth="1"/>
    <col min="10" max="10" width="9.28125" style="2" customWidth="1"/>
    <col min="11" max="11" width="8.8515625" style="2" customWidth="1"/>
    <col min="12" max="12" width="12.00390625" style="2" customWidth="1"/>
    <col min="13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 thickBot="1">
      <c r="B5" s="6"/>
    </row>
    <row r="6" spans="1:12" s="2" customFormat="1" ht="12" customHeight="1">
      <c r="A6" s="15"/>
      <c r="B6" s="25"/>
      <c r="C6" s="25"/>
      <c r="D6" s="25"/>
      <c r="E6" s="25"/>
      <c r="F6" s="25"/>
      <c r="G6" s="25" t="s">
        <v>7</v>
      </c>
      <c r="H6" s="25"/>
      <c r="I6" s="25" t="s">
        <v>8</v>
      </c>
      <c r="J6" s="25" t="s">
        <v>9</v>
      </c>
      <c r="K6" s="25" t="s">
        <v>9</v>
      </c>
      <c r="L6" s="25" t="s">
        <v>10</v>
      </c>
    </row>
    <row r="7" spans="1:12" s="2" customFormat="1" ht="12" customHeight="1">
      <c r="A7" s="28" t="s">
        <v>331</v>
      </c>
      <c r="B7" s="26" t="s">
        <v>12</v>
      </c>
      <c r="C7" s="26" t="s">
        <v>13</v>
      </c>
      <c r="D7" s="26" t="s">
        <v>14</v>
      </c>
      <c r="E7" s="26" t="s">
        <v>15</v>
      </c>
      <c r="F7" s="26" t="s">
        <v>15</v>
      </c>
      <c r="G7" s="26" t="s">
        <v>16</v>
      </c>
      <c r="H7" s="26" t="s">
        <v>15</v>
      </c>
      <c r="I7" s="26" t="s">
        <v>17</v>
      </c>
      <c r="J7" s="26" t="s">
        <v>18</v>
      </c>
      <c r="K7" s="26" t="s">
        <v>18</v>
      </c>
      <c r="L7" s="26" t="s">
        <v>19</v>
      </c>
    </row>
    <row r="8" spans="1:12" s="2" customFormat="1" ht="12" customHeight="1">
      <c r="A8" s="16"/>
      <c r="B8" s="26"/>
      <c r="C8" s="26"/>
      <c r="D8" s="26"/>
      <c r="E8" s="26" t="s">
        <v>20</v>
      </c>
      <c r="F8" s="26" t="s">
        <v>18</v>
      </c>
      <c r="G8" s="26" t="s">
        <v>21</v>
      </c>
      <c r="H8" s="26" t="s">
        <v>22</v>
      </c>
      <c r="I8" s="26" t="s">
        <v>21</v>
      </c>
      <c r="J8" s="26" t="s">
        <v>23</v>
      </c>
      <c r="K8" s="26" t="s">
        <v>23</v>
      </c>
      <c r="L8" s="26" t="s">
        <v>23</v>
      </c>
    </row>
    <row r="9" spans="1:12" s="2" customFormat="1" ht="12" customHeight="1">
      <c r="A9" s="16"/>
      <c r="B9" s="26"/>
      <c r="C9" s="26"/>
      <c r="D9" s="26"/>
      <c r="E9" s="26"/>
      <c r="F9" s="26"/>
      <c r="G9" s="26" t="s">
        <v>18</v>
      </c>
      <c r="H9" s="26"/>
      <c r="I9" s="26" t="s">
        <v>22</v>
      </c>
      <c r="J9" s="26" t="s">
        <v>20</v>
      </c>
      <c r="K9" s="26" t="s">
        <v>22</v>
      </c>
      <c r="L9" s="26" t="s">
        <v>24</v>
      </c>
    </row>
    <row r="10" spans="1:12" s="2" customFormat="1" ht="12" customHeight="1" thickBot="1">
      <c r="A10" s="17"/>
      <c r="B10" s="27"/>
      <c r="C10" s="27"/>
      <c r="D10" s="27"/>
      <c r="E10" s="27"/>
      <c r="F10" s="27"/>
      <c r="G10" s="27"/>
      <c r="H10" s="27"/>
      <c r="I10" s="27"/>
      <c r="J10" s="27" t="s">
        <v>25</v>
      </c>
      <c r="K10" s="27" t="s">
        <v>25</v>
      </c>
      <c r="L10" s="27" t="s">
        <v>25</v>
      </c>
    </row>
    <row r="11" spans="1:12" s="2" customFormat="1" ht="12" customHeight="1">
      <c r="A11" s="29" t="s">
        <v>26</v>
      </c>
      <c r="B11" s="18" t="s">
        <v>27</v>
      </c>
      <c r="C11" s="18" t="s">
        <v>28</v>
      </c>
      <c r="D11" s="18" t="s">
        <v>29</v>
      </c>
      <c r="E11" s="18" t="s">
        <v>30</v>
      </c>
      <c r="F11" s="18" t="s">
        <v>31</v>
      </c>
      <c r="G11" s="18" t="s">
        <v>32</v>
      </c>
      <c r="H11" s="18" t="s">
        <v>33</v>
      </c>
      <c r="I11" s="18" t="s">
        <v>34</v>
      </c>
      <c r="J11" s="18" t="s">
        <v>35</v>
      </c>
      <c r="K11" s="18" t="s">
        <v>36</v>
      </c>
      <c r="L11" s="18" t="s">
        <v>37</v>
      </c>
    </row>
    <row r="12" spans="1:12" s="2" customFormat="1" ht="13.5" customHeight="1">
      <c r="A12" s="30">
        <v>1</v>
      </c>
      <c r="B12" s="19" t="s">
        <v>114</v>
      </c>
      <c r="C12" s="20" t="s">
        <v>115</v>
      </c>
      <c r="D12" s="20" t="s">
        <v>105</v>
      </c>
      <c r="E12" s="21">
        <v>95.8378258531104</v>
      </c>
      <c r="F12" s="21">
        <v>108.169103671682</v>
      </c>
      <c r="G12" s="21">
        <v>430.729370820639</v>
      </c>
      <c r="H12" s="21">
        <v>103.842339524815</v>
      </c>
      <c r="I12" s="21">
        <v>583.139637894039</v>
      </c>
      <c r="J12" s="21">
        <v>112.86681715575601</v>
      </c>
      <c r="K12" s="21">
        <v>104.16666666666639</v>
      </c>
      <c r="L12" s="21">
        <v>73.8638471526619</v>
      </c>
    </row>
    <row r="13" spans="1:12" s="2" customFormat="1" ht="13.5" customHeight="1">
      <c r="A13" s="31">
        <f>A12+1</f>
        <v>2</v>
      </c>
      <c r="B13" s="19" t="s">
        <v>122</v>
      </c>
      <c r="C13" s="20" t="s">
        <v>123</v>
      </c>
      <c r="D13" s="20" t="s">
        <v>105</v>
      </c>
      <c r="E13" s="21">
        <v>957</v>
      </c>
      <c r="F13" s="21">
        <v>1010</v>
      </c>
      <c r="G13" s="21">
        <v>4046</v>
      </c>
      <c r="H13" s="21">
        <v>1030</v>
      </c>
      <c r="I13" s="21">
        <v>4611</v>
      </c>
      <c r="J13" s="21">
        <v>105.53814002089865</v>
      </c>
      <c r="K13" s="21">
        <v>98.05825242718447</v>
      </c>
      <c r="L13" s="21">
        <v>87.74669269139015</v>
      </c>
    </row>
    <row r="14" spans="1:12" s="2" customFormat="1" ht="13.5" customHeight="1">
      <c r="A14" s="31">
        <f aca="true" t="shared" si="0" ref="A14:A77">A13+1</f>
        <v>3</v>
      </c>
      <c r="B14" s="19" t="s">
        <v>124</v>
      </c>
      <c r="C14" s="20" t="s">
        <v>125</v>
      </c>
      <c r="D14" s="20" t="s">
        <v>105</v>
      </c>
      <c r="E14" s="21">
        <v>1235</v>
      </c>
      <c r="F14" s="21">
        <v>1350</v>
      </c>
      <c r="G14" s="21">
        <v>3789</v>
      </c>
      <c r="H14" s="21">
        <v>1320</v>
      </c>
      <c r="I14" s="21">
        <v>6972</v>
      </c>
      <c r="J14" s="21">
        <v>109.31174089068827</v>
      </c>
      <c r="K14" s="21">
        <v>102.27272727272727</v>
      </c>
      <c r="L14" s="21">
        <v>54.34595524956971</v>
      </c>
    </row>
    <row r="15" spans="1:12" s="2" customFormat="1" ht="13.5" customHeight="1">
      <c r="A15" s="31">
        <f t="shared" si="0"/>
        <v>4</v>
      </c>
      <c r="B15" s="19" t="s">
        <v>116</v>
      </c>
      <c r="C15" s="20" t="s">
        <v>117</v>
      </c>
      <c r="D15" s="20" t="s">
        <v>105</v>
      </c>
      <c r="E15" s="21">
        <v>139</v>
      </c>
      <c r="F15" s="21">
        <v>142</v>
      </c>
      <c r="G15" s="21">
        <v>514</v>
      </c>
      <c r="H15" s="21">
        <v>135</v>
      </c>
      <c r="I15" s="21">
        <v>655</v>
      </c>
      <c r="J15" s="21">
        <v>102.15827338129498</v>
      </c>
      <c r="K15" s="21">
        <v>105.18518518518518</v>
      </c>
      <c r="L15" s="21">
        <v>78.47328244274809</v>
      </c>
    </row>
    <row r="16" spans="1:12" s="2" customFormat="1" ht="13.5" customHeight="1">
      <c r="A16" s="31">
        <f t="shared" si="0"/>
        <v>5</v>
      </c>
      <c r="B16" s="19" t="s">
        <v>128</v>
      </c>
      <c r="C16" s="20" t="s">
        <v>129</v>
      </c>
      <c r="D16" s="20" t="s">
        <v>105</v>
      </c>
      <c r="E16" s="21">
        <v>3100</v>
      </c>
      <c r="F16" s="21">
        <v>3200</v>
      </c>
      <c r="G16" s="21">
        <v>14961</v>
      </c>
      <c r="H16" s="21">
        <v>2324</v>
      </c>
      <c r="I16" s="21">
        <v>17618</v>
      </c>
      <c r="J16" s="21">
        <v>103.2258064516129</v>
      </c>
      <c r="K16" s="21">
        <v>137.69363166953528</v>
      </c>
      <c r="L16" s="21">
        <v>84.91883301169258</v>
      </c>
    </row>
    <row r="17" spans="1:12" s="2" customFormat="1" ht="13.5" customHeight="1">
      <c r="A17" s="31">
        <f t="shared" si="0"/>
        <v>6</v>
      </c>
      <c r="B17" s="19" t="s">
        <v>279</v>
      </c>
      <c r="C17" s="20" t="s">
        <v>280</v>
      </c>
      <c r="D17" s="20" t="s">
        <v>105</v>
      </c>
      <c r="E17" s="21">
        <v>2811</v>
      </c>
      <c r="F17" s="21">
        <v>2800</v>
      </c>
      <c r="G17" s="21">
        <v>11005.9</v>
      </c>
      <c r="H17" s="21">
        <v>2086</v>
      </c>
      <c r="I17" s="21">
        <v>7641</v>
      </c>
      <c r="J17" s="21">
        <v>99.60868018498755</v>
      </c>
      <c r="K17" s="21">
        <v>134.2281879194631</v>
      </c>
      <c r="L17" s="21">
        <v>144.0374296558042</v>
      </c>
    </row>
    <row r="18" spans="1:16" s="2" customFormat="1" ht="13.5" customHeight="1">
      <c r="A18" s="31">
        <f t="shared" si="0"/>
        <v>7</v>
      </c>
      <c r="B18" s="19" t="s">
        <v>39</v>
      </c>
      <c r="C18" s="20" t="s">
        <v>40</v>
      </c>
      <c r="D18" s="20" t="s">
        <v>41</v>
      </c>
      <c r="E18" s="21">
        <v>832165.281245133</v>
      </c>
      <c r="F18" s="21">
        <v>763888.892071759</v>
      </c>
      <c r="G18" s="21">
        <v>3743215.29337451</v>
      </c>
      <c r="H18" s="21">
        <v>751962.503133177</v>
      </c>
      <c r="I18" s="21">
        <v>2922031.95661958</v>
      </c>
      <c r="J18" s="21">
        <v>91.7953331252639</v>
      </c>
      <c r="K18" s="21">
        <v>101.58603506011121</v>
      </c>
      <c r="L18" s="21">
        <v>128.1031607096089</v>
      </c>
      <c r="P18" s="2">
        <f>22/4</f>
        <v>5.5</v>
      </c>
    </row>
    <row r="19" spans="1:16" s="2" customFormat="1" ht="13.5" customHeight="1">
      <c r="A19" s="31">
        <f t="shared" si="0"/>
        <v>8</v>
      </c>
      <c r="B19" s="19" t="s">
        <v>42</v>
      </c>
      <c r="C19" s="20" t="s">
        <v>43</v>
      </c>
      <c r="D19" s="20" t="s">
        <v>41</v>
      </c>
      <c r="E19" s="21">
        <v>352870.486018517</v>
      </c>
      <c r="F19" s="21">
        <v>290311.470650632</v>
      </c>
      <c r="G19" s="21">
        <v>1465309.8120441</v>
      </c>
      <c r="H19" s="21">
        <v>306768.847430019</v>
      </c>
      <c r="I19" s="21">
        <v>1711780.29980688</v>
      </c>
      <c r="J19" s="21">
        <v>82.27139479026813</v>
      </c>
      <c r="K19" s="21">
        <v>94.63525161786798</v>
      </c>
      <c r="L19" s="21">
        <v>85.60151160808506</v>
      </c>
      <c r="P19" s="2">
        <f>P18*6</f>
        <v>33</v>
      </c>
    </row>
    <row r="20" spans="1:12" s="2" customFormat="1" ht="13.5" customHeight="1">
      <c r="A20" s="31">
        <f t="shared" si="0"/>
        <v>9</v>
      </c>
      <c r="B20" s="19" t="s">
        <v>247</v>
      </c>
      <c r="C20" s="20" t="s">
        <v>248</v>
      </c>
      <c r="D20" s="20" t="s">
        <v>246</v>
      </c>
      <c r="E20" s="21">
        <v>80</v>
      </c>
      <c r="F20" s="21">
        <v>76</v>
      </c>
      <c r="G20" s="21">
        <v>361</v>
      </c>
      <c r="H20" s="21">
        <v>75</v>
      </c>
      <c r="I20" s="21">
        <v>292</v>
      </c>
      <c r="J20" s="21">
        <v>95</v>
      </c>
      <c r="K20" s="21">
        <v>101.33333333333334</v>
      </c>
      <c r="L20" s="21">
        <v>123.63013698630137</v>
      </c>
    </row>
    <row r="21" spans="1:12" s="2" customFormat="1" ht="13.5" customHeight="1">
      <c r="A21" s="31">
        <f t="shared" si="0"/>
        <v>10</v>
      </c>
      <c r="B21" s="19" t="s">
        <v>317</v>
      </c>
      <c r="C21" s="20" t="s">
        <v>318</v>
      </c>
      <c r="D21" s="20" t="s">
        <v>265</v>
      </c>
      <c r="E21" s="21">
        <v>176131.611444591</v>
      </c>
      <c r="F21" s="21">
        <v>173728.633977471</v>
      </c>
      <c r="G21" s="21">
        <v>754797.240058703</v>
      </c>
      <c r="H21" s="21">
        <v>106344.131256381</v>
      </c>
      <c r="I21" s="21">
        <v>638326.681531416</v>
      </c>
      <c r="J21" s="21">
        <v>98.63569211261323</v>
      </c>
      <c r="K21" s="21">
        <v>163.3645711568561</v>
      </c>
      <c r="L21" s="21">
        <v>118.24623063661717</v>
      </c>
    </row>
    <row r="22" spans="1:12" s="2" customFormat="1" ht="13.5" customHeight="1">
      <c r="A22" s="31">
        <f t="shared" si="0"/>
        <v>11</v>
      </c>
      <c r="B22" s="19" t="s">
        <v>321</v>
      </c>
      <c r="C22" s="20" t="s">
        <v>322</v>
      </c>
      <c r="D22" s="20" t="s">
        <v>105</v>
      </c>
      <c r="E22" s="21">
        <v>68</v>
      </c>
      <c r="F22" s="21">
        <v>50</v>
      </c>
      <c r="G22" s="21">
        <v>526</v>
      </c>
      <c r="H22" s="21">
        <v>382</v>
      </c>
      <c r="I22" s="21">
        <v>1330</v>
      </c>
      <c r="J22" s="21">
        <v>73.52941176470588</v>
      </c>
      <c r="K22" s="21">
        <v>13.089005235602095</v>
      </c>
      <c r="L22" s="21">
        <v>39.54887218045113</v>
      </c>
    </row>
    <row r="23" spans="1:12" s="2" customFormat="1" ht="13.5" customHeight="1">
      <c r="A23" s="31">
        <f t="shared" si="0"/>
        <v>12</v>
      </c>
      <c r="B23" s="19" t="s">
        <v>263</v>
      </c>
      <c r="C23" s="20" t="s">
        <v>264</v>
      </c>
      <c r="D23" s="20" t="s">
        <v>265</v>
      </c>
      <c r="E23" s="21">
        <v>38820993</v>
      </c>
      <c r="F23" s="21">
        <v>10127000</v>
      </c>
      <c r="G23" s="21">
        <v>159794719</v>
      </c>
      <c r="H23" s="21">
        <v>40160996</v>
      </c>
      <c r="I23" s="21">
        <v>193513474</v>
      </c>
      <c r="J23" s="21">
        <v>26.086401241719916</v>
      </c>
      <c r="K23" s="21">
        <v>25.216008089042415</v>
      </c>
      <c r="L23" s="21">
        <v>82.57550014320967</v>
      </c>
    </row>
    <row r="24" spans="1:12" s="2" customFormat="1" ht="13.5" customHeight="1">
      <c r="A24" s="31">
        <f t="shared" si="0"/>
        <v>13</v>
      </c>
      <c r="B24" s="19" t="s">
        <v>291</v>
      </c>
      <c r="C24" s="20" t="s">
        <v>292</v>
      </c>
      <c r="D24" s="20" t="s">
        <v>246</v>
      </c>
      <c r="E24" s="21">
        <v>387436</v>
      </c>
      <c r="F24" s="21">
        <v>400650</v>
      </c>
      <c r="G24" s="21">
        <v>2481900</v>
      </c>
      <c r="H24" s="21">
        <v>595512</v>
      </c>
      <c r="I24" s="21">
        <v>1991592</v>
      </c>
      <c r="J24" s="21">
        <v>103.41062781982056</v>
      </c>
      <c r="K24" s="21">
        <v>67.27824124450893</v>
      </c>
      <c r="L24" s="21">
        <v>124.61889784654687</v>
      </c>
    </row>
    <row r="25" spans="1:12" s="2" customFormat="1" ht="13.5" customHeight="1">
      <c r="A25" s="31">
        <f t="shared" si="0"/>
        <v>14</v>
      </c>
      <c r="B25" s="19" t="s">
        <v>255</v>
      </c>
      <c r="C25" s="20" t="s">
        <v>256</v>
      </c>
      <c r="D25" s="20" t="s">
        <v>44</v>
      </c>
      <c r="E25" s="21">
        <v>8854.7687355835</v>
      </c>
      <c r="F25" s="21">
        <v>8985.72121755637</v>
      </c>
      <c r="G25" s="21">
        <v>38182.3627882989</v>
      </c>
      <c r="H25" s="21">
        <v>10038.1029817747</v>
      </c>
      <c r="I25" s="21">
        <v>38484.0773067644</v>
      </c>
      <c r="J25" s="21">
        <v>101.47889217531598</v>
      </c>
      <c r="K25" s="21">
        <v>89.51612903225794</v>
      </c>
      <c r="L25" s="21">
        <v>99.21600168282465</v>
      </c>
    </row>
    <row r="26" spans="1:12" s="2" customFormat="1" ht="13.5" customHeight="1">
      <c r="A26" s="31">
        <f t="shared" si="0"/>
        <v>15</v>
      </c>
      <c r="B26" s="19" t="s">
        <v>323</v>
      </c>
      <c r="C26" s="20" t="s">
        <v>324</v>
      </c>
      <c r="D26" s="20" t="s">
        <v>325</v>
      </c>
      <c r="E26" s="21">
        <v>434.26</v>
      </c>
      <c r="F26" s="21">
        <v>450</v>
      </c>
      <c r="G26" s="21">
        <v>1905.78</v>
      </c>
      <c r="H26" s="21">
        <v>495.63</v>
      </c>
      <c r="I26" s="21">
        <v>1891.01</v>
      </c>
      <c r="J26" s="21">
        <v>103.62455671717406</v>
      </c>
      <c r="K26" s="21">
        <v>90.79353550027238</v>
      </c>
      <c r="L26" s="21">
        <v>100.78106408744534</v>
      </c>
    </row>
    <row r="27" spans="1:12" s="2" customFormat="1" ht="13.5" customHeight="1">
      <c r="A27" s="31">
        <f t="shared" si="0"/>
        <v>16</v>
      </c>
      <c r="B27" s="19" t="s">
        <v>326</v>
      </c>
      <c r="C27" s="20" t="s">
        <v>327</v>
      </c>
      <c r="D27" s="20" t="s">
        <v>325</v>
      </c>
      <c r="E27" s="21">
        <v>851.987439149185</v>
      </c>
      <c r="F27" s="21">
        <v>839.987616062576</v>
      </c>
      <c r="G27" s="21">
        <v>3915.83226888486</v>
      </c>
      <c r="H27" s="21">
        <v>768.568668992113</v>
      </c>
      <c r="I27" s="21">
        <v>3683.58569289613</v>
      </c>
      <c r="J27" s="21">
        <v>98.59154929577456</v>
      </c>
      <c r="K27" s="21">
        <v>109.29246142236329</v>
      </c>
      <c r="L27" s="21">
        <v>106.30490493099217</v>
      </c>
    </row>
    <row r="28" spans="1:12" s="2" customFormat="1" ht="13.5" customHeight="1">
      <c r="A28" s="31">
        <f t="shared" si="0"/>
        <v>17</v>
      </c>
      <c r="B28" s="19" t="s">
        <v>268</v>
      </c>
      <c r="C28" s="20" t="s">
        <v>269</v>
      </c>
      <c r="D28" s="20" t="s">
        <v>270</v>
      </c>
      <c r="E28" s="21">
        <v>40.4615392085207</v>
      </c>
      <c r="F28" s="21">
        <v>40.0000007384616</v>
      </c>
      <c r="G28" s="21">
        <v>184.000003396923</v>
      </c>
      <c r="H28" s="21">
        <v>40.0000007384616</v>
      </c>
      <c r="I28" s="21">
        <v>196.000003618462</v>
      </c>
      <c r="J28" s="21">
        <v>98.8593155893538</v>
      </c>
      <c r="K28" s="21">
        <v>100</v>
      </c>
      <c r="L28" s="21">
        <v>93.8775510204079</v>
      </c>
    </row>
    <row r="29" spans="1:12" s="2" customFormat="1" ht="13.5" customHeight="1">
      <c r="A29" s="31">
        <f t="shared" si="0"/>
        <v>18</v>
      </c>
      <c r="B29" s="19" t="s">
        <v>197</v>
      </c>
      <c r="C29" s="20" t="s">
        <v>198</v>
      </c>
      <c r="D29" s="20" t="s">
        <v>44</v>
      </c>
      <c r="E29" s="21">
        <v>96</v>
      </c>
      <c r="F29" s="21">
        <v>97</v>
      </c>
      <c r="G29" s="21">
        <v>865</v>
      </c>
      <c r="H29" s="21">
        <v>126</v>
      </c>
      <c r="I29" s="21">
        <v>2681</v>
      </c>
      <c r="J29" s="21">
        <v>101.04166666666667</v>
      </c>
      <c r="K29" s="21">
        <v>76.98412698412699</v>
      </c>
      <c r="L29" s="21">
        <v>32.26408056695263</v>
      </c>
    </row>
    <row r="30" spans="1:12" s="2" customFormat="1" ht="13.5" customHeight="1">
      <c r="A30" s="31">
        <f t="shared" si="0"/>
        <v>19</v>
      </c>
      <c r="B30" s="19" t="s">
        <v>156</v>
      </c>
      <c r="C30" s="20" t="s">
        <v>157</v>
      </c>
      <c r="D30" s="20" t="s">
        <v>44</v>
      </c>
      <c r="E30" s="21">
        <v>193</v>
      </c>
      <c r="F30" s="21">
        <v>202</v>
      </c>
      <c r="G30" s="21">
        <v>745</v>
      </c>
      <c r="H30" s="21">
        <v>115</v>
      </c>
      <c r="I30" s="21">
        <v>408</v>
      </c>
      <c r="J30" s="21">
        <v>104.66321243523315</v>
      </c>
      <c r="K30" s="21">
        <v>175.6521739130435</v>
      </c>
      <c r="L30" s="21">
        <v>182.59803921568627</v>
      </c>
    </row>
    <row r="31" spans="1:12" s="2" customFormat="1" ht="13.5" customHeight="1">
      <c r="A31" s="31">
        <f t="shared" si="0"/>
        <v>20</v>
      </c>
      <c r="B31" s="19" t="s">
        <v>47</v>
      </c>
      <c r="C31" s="20" t="s">
        <v>48</v>
      </c>
      <c r="D31" s="20" t="s">
        <v>44</v>
      </c>
      <c r="E31" s="21">
        <v>4.3</v>
      </c>
      <c r="F31" s="21">
        <v>4.5</v>
      </c>
      <c r="G31" s="21">
        <v>20.6</v>
      </c>
      <c r="H31" s="21">
        <v>2</v>
      </c>
      <c r="I31" s="21">
        <v>6.98</v>
      </c>
      <c r="J31" s="21">
        <v>104.65116279069768</v>
      </c>
      <c r="K31" s="21">
        <v>225</v>
      </c>
      <c r="L31" s="21">
        <v>295.1289398280802</v>
      </c>
    </row>
    <row r="32" spans="1:12" s="2" customFormat="1" ht="13.5" customHeight="1">
      <c r="A32" s="31">
        <f t="shared" si="0"/>
        <v>21</v>
      </c>
      <c r="B32" s="19" t="s">
        <v>315</v>
      </c>
      <c r="C32" s="20" t="s">
        <v>316</v>
      </c>
      <c r="D32" s="20" t="s">
        <v>265</v>
      </c>
      <c r="E32" s="21">
        <v>61680</v>
      </c>
      <c r="F32" s="21">
        <v>64271</v>
      </c>
      <c r="G32" s="21">
        <v>288448</v>
      </c>
      <c r="H32" s="21">
        <v>68876</v>
      </c>
      <c r="I32" s="21">
        <v>379684</v>
      </c>
      <c r="J32" s="21">
        <v>104.20071335927368</v>
      </c>
      <c r="K32" s="21">
        <v>93.31407166502119</v>
      </c>
      <c r="L32" s="21">
        <v>75.97054392600162</v>
      </c>
    </row>
    <row r="33" spans="1:12" s="2" customFormat="1" ht="13.5" customHeight="1">
      <c r="A33" s="31">
        <f t="shared" si="0"/>
        <v>22</v>
      </c>
      <c r="B33" s="19" t="s">
        <v>227</v>
      </c>
      <c r="C33" s="20" t="s">
        <v>228</v>
      </c>
      <c r="D33" s="20" t="s">
        <v>41</v>
      </c>
      <c r="E33" s="21">
        <v>18704</v>
      </c>
      <c r="F33" s="21">
        <v>9200</v>
      </c>
      <c r="G33" s="21">
        <v>66587</v>
      </c>
      <c r="H33" s="21">
        <v>7847</v>
      </c>
      <c r="I33" s="21">
        <v>34071.5</v>
      </c>
      <c r="J33" s="21">
        <v>49.18733960650128</v>
      </c>
      <c r="K33" s="21">
        <v>117.24225818784248</v>
      </c>
      <c r="L33" s="21">
        <v>195.43313326387158</v>
      </c>
    </row>
    <row r="34" spans="1:12" s="2" customFormat="1" ht="13.5" customHeight="1">
      <c r="A34" s="31">
        <f t="shared" si="0"/>
        <v>23</v>
      </c>
      <c r="B34" s="19" t="s">
        <v>207</v>
      </c>
      <c r="C34" s="20" t="s">
        <v>208</v>
      </c>
      <c r="D34" s="20" t="s">
        <v>44</v>
      </c>
      <c r="E34" s="21">
        <v>2476.05535469351</v>
      </c>
      <c r="F34" s="21">
        <v>2390.05343203453</v>
      </c>
      <c r="G34" s="21">
        <v>11015.2462568453</v>
      </c>
      <c r="H34" s="21">
        <v>1707.03816254516</v>
      </c>
      <c r="I34" s="21">
        <v>9907.72149702179</v>
      </c>
      <c r="J34" s="21">
        <v>96.52665589660756</v>
      </c>
      <c r="K34" s="21">
        <v>140.01171646162894</v>
      </c>
      <c r="L34" s="21">
        <v>111.17840020186705</v>
      </c>
    </row>
    <row r="35" spans="1:12" s="2" customFormat="1" ht="13.5" customHeight="1">
      <c r="A35" s="31">
        <f t="shared" si="0"/>
        <v>24</v>
      </c>
      <c r="B35" s="19" t="s">
        <v>154</v>
      </c>
      <c r="C35" s="20" t="s">
        <v>155</v>
      </c>
      <c r="D35" s="20" t="s">
        <v>153</v>
      </c>
      <c r="E35" s="21">
        <v>69</v>
      </c>
      <c r="F35" s="21">
        <v>65</v>
      </c>
      <c r="G35" s="21">
        <v>331</v>
      </c>
      <c r="H35" s="21">
        <v>52</v>
      </c>
      <c r="I35" s="21">
        <v>252.3</v>
      </c>
      <c r="J35" s="21">
        <v>94.20289855072464</v>
      </c>
      <c r="K35" s="21">
        <v>125</v>
      </c>
      <c r="L35" s="21">
        <v>131.19302417756637</v>
      </c>
    </row>
    <row r="36" spans="1:12" s="2" customFormat="1" ht="13.5" customHeight="1">
      <c r="A36" s="31">
        <f t="shared" si="0"/>
        <v>25</v>
      </c>
      <c r="B36" s="19" t="s">
        <v>203</v>
      </c>
      <c r="C36" s="20" t="s">
        <v>204</v>
      </c>
      <c r="D36" s="20" t="s">
        <v>44</v>
      </c>
      <c r="E36" s="21">
        <v>5698</v>
      </c>
      <c r="F36" s="21">
        <v>5952</v>
      </c>
      <c r="G36" s="21">
        <v>26912</v>
      </c>
      <c r="H36" s="21">
        <v>5822</v>
      </c>
      <c r="I36" s="21">
        <v>24734</v>
      </c>
      <c r="J36" s="21">
        <v>104.45770445770447</v>
      </c>
      <c r="K36" s="21">
        <v>102.2329096530402</v>
      </c>
      <c r="L36" s="21">
        <v>108.80569256893344</v>
      </c>
    </row>
    <row r="37" spans="1:12" s="2" customFormat="1" ht="13.5" customHeight="1">
      <c r="A37" s="31">
        <f t="shared" si="0"/>
        <v>26</v>
      </c>
      <c r="B37" s="19" t="s">
        <v>205</v>
      </c>
      <c r="C37" s="20" t="s">
        <v>206</v>
      </c>
      <c r="D37" s="20" t="s">
        <v>44</v>
      </c>
      <c r="E37" s="21">
        <v>607</v>
      </c>
      <c r="F37" s="21">
        <v>800</v>
      </c>
      <c r="G37" s="21">
        <v>2987</v>
      </c>
      <c r="H37" s="21">
        <v>1159</v>
      </c>
      <c r="I37" s="21">
        <v>4867</v>
      </c>
      <c r="J37" s="21">
        <v>131.79571663920922</v>
      </c>
      <c r="K37" s="21">
        <v>69.02502157031924</v>
      </c>
      <c r="L37" s="21">
        <v>61.37250873227861</v>
      </c>
    </row>
    <row r="38" spans="1:12" s="2" customFormat="1" ht="13.5" customHeight="1">
      <c r="A38" s="31">
        <f t="shared" si="0"/>
        <v>27</v>
      </c>
      <c r="B38" s="19" t="s">
        <v>112</v>
      </c>
      <c r="C38" s="20" t="s">
        <v>113</v>
      </c>
      <c r="D38" s="20" t="s">
        <v>105</v>
      </c>
      <c r="E38" s="21">
        <v>1271.08875122988</v>
      </c>
      <c r="F38" s="21">
        <v>1300.09077623827</v>
      </c>
      <c r="G38" s="21">
        <v>5147.73943061026</v>
      </c>
      <c r="H38" s="21">
        <v>1133.67915687977</v>
      </c>
      <c r="I38" s="21">
        <v>5469.49189633268</v>
      </c>
      <c r="J38" s="21">
        <v>102.28166797796993</v>
      </c>
      <c r="K38" s="21">
        <v>114.67889908256896</v>
      </c>
      <c r="L38" s="21">
        <v>94.11732439098856</v>
      </c>
    </row>
    <row r="39" spans="1:12" s="2" customFormat="1" ht="13.5" customHeight="1">
      <c r="A39" s="31">
        <f t="shared" si="0"/>
        <v>28</v>
      </c>
      <c r="B39" s="19" t="s">
        <v>118</v>
      </c>
      <c r="C39" s="20" t="s">
        <v>119</v>
      </c>
      <c r="D39" s="20" t="s">
        <v>105</v>
      </c>
      <c r="E39" s="21">
        <v>757.194652867009</v>
      </c>
      <c r="F39" s="21">
        <v>819.926065181546</v>
      </c>
      <c r="G39" s="21">
        <v>2448.2038082021</v>
      </c>
      <c r="H39" s="21">
        <v>809.323572959371</v>
      </c>
      <c r="I39" s="21">
        <v>2459.77819554464</v>
      </c>
      <c r="J39" s="21">
        <v>108.28471411901992</v>
      </c>
      <c r="K39" s="21">
        <v>101.31004366812226</v>
      </c>
      <c r="L39" s="21">
        <v>99.52945402298856</v>
      </c>
    </row>
    <row r="40" spans="1:12" s="2" customFormat="1" ht="13.5" customHeight="1">
      <c r="A40" s="31">
        <f t="shared" si="0"/>
        <v>29</v>
      </c>
      <c r="B40" s="19" t="s">
        <v>120</v>
      </c>
      <c r="C40" s="20" t="s">
        <v>121</v>
      </c>
      <c r="D40" s="20" t="s">
        <v>105</v>
      </c>
      <c r="E40" s="21">
        <v>1463.4544426161</v>
      </c>
      <c r="F40" s="21">
        <v>1320.17204951357</v>
      </c>
      <c r="G40" s="21">
        <v>5503.06191214006</v>
      </c>
      <c r="H40" s="21">
        <v>1020.66704718102</v>
      </c>
      <c r="I40" s="21">
        <v>4982.98322578584</v>
      </c>
      <c r="J40" s="21">
        <v>90.20930280232055</v>
      </c>
      <c r="K40" s="21">
        <v>129.34404546122585</v>
      </c>
      <c r="L40" s="21">
        <v>110.43709486443638</v>
      </c>
    </row>
    <row r="41" spans="1:12" s="2" customFormat="1" ht="13.5" customHeight="1">
      <c r="A41" s="31">
        <f t="shared" si="0"/>
        <v>30</v>
      </c>
      <c r="B41" s="19" t="s">
        <v>289</v>
      </c>
      <c r="C41" s="20" t="s">
        <v>290</v>
      </c>
      <c r="D41" s="20" t="s">
        <v>246</v>
      </c>
      <c r="E41" s="21">
        <v>73902</v>
      </c>
      <c r="F41" s="21">
        <v>80000</v>
      </c>
      <c r="G41" s="21">
        <v>395174</v>
      </c>
      <c r="H41" s="21">
        <v>92814</v>
      </c>
      <c r="I41" s="21">
        <v>438787</v>
      </c>
      <c r="J41" s="21">
        <v>108.25146816053692</v>
      </c>
      <c r="K41" s="21">
        <v>86.19389316266943</v>
      </c>
      <c r="L41" s="21">
        <v>90.06055329806945</v>
      </c>
    </row>
    <row r="42" spans="1:12" s="2" customFormat="1" ht="13.5" customHeight="1">
      <c r="A42" s="31">
        <f t="shared" si="0"/>
        <v>31</v>
      </c>
      <c r="B42" s="19" t="s">
        <v>273</v>
      </c>
      <c r="C42" s="20" t="s">
        <v>274</v>
      </c>
      <c r="D42" s="20" t="s">
        <v>44</v>
      </c>
      <c r="E42" s="21">
        <v>1738</v>
      </c>
      <c r="F42" s="21">
        <v>2500</v>
      </c>
      <c r="G42" s="21">
        <v>12953</v>
      </c>
      <c r="H42" s="21">
        <v>3525</v>
      </c>
      <c r="I42" s="21">
        <v>16322</v>
      </c>
      <c r="J42" s="21">
        <v>143.84349827387803</v>
      </c>
      <c r="K42" s="21">
        <v>70.92198581560284</v>
      </c>
      <c r="L42" s="21">
        <v>79.35914716333782</v>
      </c>
    </row>
    <row r="43" spans="1:12" s="2" customFormat="1" ht="13.5" customHeight="1">
      <c r="A43" s="31">
        <f t="shared" si="0"/>
        <v>32</v>
      </c>
      <c r="B43" s="19" t="s">
        <v>130</v>
      </c>
      <c r="C43" s="20" t="s">
        <v>131</v>
      </c>
      <c r="D43" s="20" t="s">
        <v>105</v>
      </c>
      <c r="E43" s="21">
        <v>139</v>
      </c>
      <c r="F43" s="21">
        <v>146</v>
      </c>
      <c r="G43" s="21">
        <v>594.36</v>
      </c>
      <c r="H43" s="21">
        <v>124</v>
      </c>
      <c r="I43" s="21">
        <v>545</v>
      </c>
      <c r="J43" s="21">
        <v>105.03597122302158</v>
      </c>
      <c r="K43" s="21">
        <v>117.74193548387098</v>
      </c>
      <c r="L43" s="21">
        <v>109.05688073394495</v>
      </c>
    </row>
    <row r="44" spans="1:12" s="2" customFormat="1" ht="13.5" customHeight="1">
      <c r="A44" s="31">
        <f t="shared" si="0"/>
        <v>33</v>
      </c>
      <c r="B44" s="19" t="s">
        <v>132</v>
      </c>
      <c r="C44" s="20" t="s">
        <v>133</v>
      </c>
      <c r="D44" s="20" t="s">
        <v>105</v>
      </c>
      <c r="E44" s="21">
        <v>13</v>
      </c>
      <c r="F44" s="21">
        <v>15</v>
      </c>
      <c r="G44" s="21">
        <v>152.02</v>
      </c>
      <c r="H44" s="21">
        <v>58</v>
      </c>
      <c r="I44" s="21">
        <v>59.8</v>
      </c>
      <c r="J44" s="21">
        <v>115.38461538461537</v>
      </c>
      <c r="K44" s="21">
        <v>25.862068965517242</v>
      </c>
      <c r="L44" s="21">
        <v>254.21404682274252</v>
      </c>
    </row>
    <row r="45" spans="1:12" s="2" customFormat="1" ht="13.5" customHeight="1">
      <c r="A45" s="31">
        <f t="shared" si="0"/>
        <v>34</v>
      </c>
      <c r="B45" s="19" t="s">
        <v>55</v>
      </c>
      <c r="C45" s="20" t="s">
        <v>56</v>
      </c>
      <c r="D45" s="20" t="s">
        <v>44</v>
      </c>
      <c r="E45" s="21">
        <v>473</v>
      </c>
      <c r="F45" s="21">
        <v>185</v>
      </c>
      <c r="G45" s="21">
        <v>1771</v>
      </c>
      <c r="H45" s="21">
        <v>297</v>
      </c>
      <c r="I45" s="21">
        <v>1811</v>
      </c>
      <c r="J45" s="21">
        <v>39.112050739957716</v>
      </c>
      <c r="K45" s="21">
        <v>62.2895622895623</v>
      </c>
      <c r="L45" s="21">
        <v>97.79127553837658</v>
      </c>
    </row>
    <row r="46" spans="1:12" s="2" customFormat="1" ht="13.5" customHeight="1">
      <c r="A46" s="31">
        <f t="shared" si="0"/>
        <v>35</v>
      </c>
      <c r="B46" s="19" t="s">
        <v>189</v>
      </c>
      <c r="C46" s="20" t="s">
        <v>190</v>
      </c>
      <c r="D46" s="20" t="s">
        <v>44</v>
      </c>
      <c r="E46" s="21">
        <v>7494.34853397749</v>
      </c>
      <c r="F46" s="21">
        <v>8010.51028565026</v>
      </c>
      <c r="G46" s="21">
        <v>37612.7868694724</v>
      </c>
      <c r="H46" s="21">
        <v>9419.95196802803</v>
      </c>
      <c r="I46" s="21">
        <v>41199.9109809037</v>
      </c>
      <c r="J46" s="21">
        <v>106.88734650293648</v>
      </c>
      <c r="K46" s="21">
        <v>85.03769778060958</v>
      </c>
      <c r="L46" s="21">
        <v>91.2933692670017</v>
      </c>
    </row>
    <row r="47" spans="1:12" s="2" customFormat="1" ht="13.5" customHeight="1">
      <c r="A47" s="31">
        <f t="shared" si="0"/>
        <v>36</v>
      </c>
      <c r="B47" s="19" t="s">
        <v>61</v>
      </c>
      <c r="C47" s="20" t="s">
        <v>62</v>
      </c>
      <c r="D47" s="20" t="s">
        <v>44</v>
      </c>
      <c r="E47" s="21">
        <v>208</v>
      </c>
      <c r="F47" s="21">
        <v>210</v>
      </c>
      <c r="G47" s="21">
        <v>841</v>
      </c>
      <c r="H47" s="21">
        <v>155</v>
      </c>
      <c r="I47" s="21">
        <v>622</v>
      </c>
      <c r="J47" s="21">
        <v>100.96153846153845</v>
      </c>
      <c r="K47" s="21">
        <v>135.48387096774192</v>
      </c>
      <c r="L47" s="21">
        <v>135.20900321543408</v>
      </c>
    </row>
    <row r="48" spans="1:12" s="2" customFormat="1" ht="13.5" customHeight="1">
      <c r="A48" s="31">
        <f t="shared" si="0"/>
        <v>37</v>
      </c>
      <c r="B48" s="19" t="s">
        <v>59</v>
      </c>
      <c r="C48" s="20" t="s">
        <v>60</v>
      </c>
      <c r="D48" s="20" t="s">
        <v>44</v>
      </c>
      <c r="E48" s="21">
        <v>1784</v>
      </c>
      <c r="F48" s="21">
        <v>1900</v>
      </c>
      <c r="G48" s="21">
        <v>9839</v>
      </c>
      <c r="H48" s="21">
        <v>1756</v>
      </c>
      <c r="I48" s="21">
        <v>8367</v>
      </c>
      <c r="J48" s="21">
        <v>106.50224215246638</v>
      </c>
      <c r="K48" s="21">
        <v>108.2004555808656</v>
      </c>
      <c r="L48" s="21">
        <v>117.59292458467789</v>
      </c>
    </row>
    <row r="49" spans="1:12" s="2" customFormat="1" ht="13.5" customHeight="1">
      <c r="A49" s="31">
        <f t="shared" si="0"/>
        <v>38</v>
      </c>
      <c r="B49" s="19" t="s">
        <v>319</v>
      </c>
      <c r="C49" s="20" t="s">
        <v>320</v>
      </c>
      <c r="D49" s="20" t="s">
        <v>105</v>
      </c>
      <c r="E49" s="21">
        <v>4620</v>
      </c>
      <c r="F49" s="21">
        <v>5000</v>
      </c>
      <c r="G49" s="21">
        <v>22385</v>
      </c>
      <c r="H49" s="21">
        <v>4499</v>
      </c>
      <c r="I49" s="21">
        <v>21003</v>
      </c>
      <c r="J49" s="21">
        <v>108.22510822510823</v>
      </c>
      <c r="K49" s="21">
        <v>111.13580795732385</v>
      </c>
      <c r="L49" s="21">
        <v>106.58001237918393</v>
      </c>
    </row>
    <row r="50" spans="1:12" s="2" customFormat="1" ht="13.5" customHeight="1">
      <c r="A50" s="31">
        <f t="shared" si="0"/>
        <v>39</v>
      </c>
      <c r="B50" s="19" t="s">
        <v>160</v>
      </c>
      <c r="C50" s="20" t="s">
        <v>161</v>
      </c>
      <c r="D50" s="20" t="s">
        <v>44</v>
      </c>
      <c r="E50" s="21">
        <v>6281</v>
      </c>
      <c r="F50" s="21">
        <v>6344</v>
      </c>
      <c r="G50" s="21">
        <v>29954</v>
      </c>
      <c r="H50" s="21">
        <v>5019</v>
      </c>
      <c r="I50" s="21">
        <v>25615</v>
      </c>
      <c r="J50" s="21">
        <v>101.00302499601975</v>
      </c>
      <c r="K50" s="21">
        <v>126.39968121139668</v>
      </c>
      <c r="L50" s="21">
        <v>116.93929338278353</v>
      </c>
    </row>
    <row r="51" spans="1:12" s="2" customFormat="1" ht="13.5" customHeight="1">
      <c r="A51" s="31">
        <f t="shared" si="0"/>
        <v>40</v>
      </c>
      <c r="B51" s="19" t="s">
        <v>271</v>
      </c>
      <c r="C51" s="20" t="s">
        <v>272</v>
      </c>
      <c r="D51" s="20" t="s">
        <v>270</v>
      </c>
      <c r="E51" s="21">
        <v>809.455830034535</v>
      </c>
      <c r="F51" s="21">
        <v>675.672646105622</v>
      </c>
      <c r="G51" s="21">
        <v>3544.57870147009</v>
      </c>
      <c r="H51" s="21">
        <v>528.376009254596</v>
      </c>
      <c r="I51" s="21">
        <v>2354.04349903199</v>
      </c>
      <c r="J51" s="21">
        <v>83.47245409015028</v>
      </c>
      <c r="K51" s="21">
        <v>127.8772378516625</v>
      </c>
      <c r="L51" s="21">
        <v>150.57405281285847</v>
      </c>
    </row>
    <row r="52" spans="1:12" s="2" customFormat="1" ht="13.5" customHeight="1">
      <c r="A52" s="31">
        <f t="shared" si="0"/>
        <v>41</v>
      </c>
      <c r="B52" s="19" t="s">
        <v>103</v>
      </c>
      <c r="C52" s="20" t="s">
        <v>104</v>
      </c>
      <c r="D52" s="20" t="s">
        <v>105</v>
      </c>
      <c r="E52" s="21">
        <v>0.0513948497991939</v>
      </c>
      <c r="F52" s="21">
        <v>0.513948497991939</v>
      </c>
      <c r="G52" s="21">
        <v>1.05873390586339</v>
      </c>
      <c r="H52" s="21">
        <v>0.328927038714841</v>
      </c>
      <c r="I52" s="21">
        <v>0.76064377702807</v>
      </c>
      <c r="J52" s="21">
        <v>1000</v>
      </c>
      <c r="K52" s="21">
        <v>156.24999999999994</v>
      </c>
      <c r="L52" s="21">
        <v>139.18918918918857</v>
      </c>
    </row>
    <row r="53" spans="1:12" s="2" customFormat="1" ht="13.5" customHeight="1">
      <c r="A53" s="31">
        <f t="shared" si="0"/>
        <v>42</v>
      </c>
      <c r="B53" s="19" t="s">
        <v>277</v>
      </c>
      <c r="C53" s="20" t="s">
        <v>278</v>
      </c>
      <c r="D53" s="20" t="s">
        <v>44</v>
      </c>
      <c r="E53" s="21">
        <v>250</v>
      </c>
      <c r="F53" s="21">
        <v>260</v>
      </c>
      <c r="G53" s="21">
        <v>1130</v>
      </c>
      <c r="H53" s="21">
        <v>240</v>
      </c>
      <c r="I53" s="21">
        <v>1177</v>
      </c>
      <c r="J53" s="21">
        <v>104</v>
      </c>
      <c r="K53" s="21">
        <v>108.33333333333333</v>
      </c>
      <c r="L53" s="21">
        <v>96.00679694137638</v>
      </c>
    </row>
    <row r="54" spans="1:12" s="2" customFormat="1" ht="13.5" customHeight="1">
      <c r="A54" s="31">
        <f t="shared" si="0"/>
        <v>43</v>
      </c>
      <c r="B54" s="19" t="s">
        <v>51</v>
      </c>
      <c r="C54" s="20" t="s">
        <v>52</v>
      </c>
      <c r="D54" s="20" t="s">
        <v>44</v>
      </c>
      <c r="E54" s="21">
        <v>1200</v>
      </c>
      <c r="F54" s="21">
        <v>1340</v>
      </c>
      <c r="G54" s="21">
        <v>5990</v>
      </c>
      <c r="H54" s="21">
        <v>1700</v>
      </c>
      <c r="I54" s="21">
        <v>11111</v>
      </c>
      <c r="J54" s="21">
        <v>111.66666666666667</v>
      </c>
      <c r="K54" s="21">
        <v>78.82352941176471</v>
      </c>
      <c r="L54" s="21">
        <v>53.91053910539105</v>
      </c>
    </row>
    <row r="55" spans="1:12" s="2" customFormat="1" ht="13.5" customHeight="1">
      <c r="A55" s="31">
        <f t="shared" si="0"/>
        <v>44</v>
      </c>
      <c r="B55" s="19" t="s">
        <v>53</v>
      </c>
      <c r="C55" s="20" t="s">
        <v>54</v>
      </c>
      <c r="D55" s="20" t="s">
        <v>44</v>
      </c>
      <c r="E55" s="21">
        <v>1319.46762462798</v>
      </c>
      <c r="F55" s="21">
        <v>2418.61919568869</v>
      </c>
      <c r="G55" s="21">
        <v>8715.040780565</v>
      </c>
      <c r="H55" s="21">
        <v>1712.38239054759</v>
      </c>
      <c r="I55" s="21">
        <v>10097.0196338216</v>
      </c>
      <c r="J55" s="21">
        <v>183.30265559722335</v>
      </c>
      <c r="K55" s="21">
        <v>141.24293785310755</v>
      </c>
      <c r="L55" s="21">
        <v>86.31300221871969</v>
      </c>
    </row>
    <row r="56" spans="1:12" s="2" customFormat="1" ht="13.5" customHeight="1">
      <c r="A56" s="31">
        <f t="shared" si="0"/>
        <v>45</v>
      </c>
      <c r="B56" s="19" t="s">
        <v>49</v>
      </c>
      <c r="C56" s="20" t="s">
        <v>50</v>
      </c>
      <c r="D56" s="20" t="s">
        <v>44</v>
      </c>
      <c r="E56" s="21">
        <v>5630</v>
      </c>
      <c r="F56" s="21">
        <v>5645</v>
      </c>
      <c r="G56" s="21">
        <v>25800</v>
      </c>
      <c r="H56" s="21">
        <v>5257</v>
      </c>
      <c r="I56" s="21">
        <v>26100.88</v>
      </c>
      <c r="J56" s="21">
        <v>100.2664298401421</v>
      </c>
      <c r="K56" s="21">
        <v>107.38063534335171</v>
      </c>
      <c r="L56" s="21">
        <v>98.84724193207278</v>
      </c>
    </row>
    <row r="57" spans="1:12" s="2" customFormat="1" ht="13.5" customHeight="1">
      <c r="A57" s="31">
        <f t="shared" si="0"/>
        <v>46</v>
      </c>
      <c r="B57" s="19" t="s">
        <v>201</v>
      </c>
      <c r="C57" s="20" t="s">
        <v>202</v>
      </c>
      <c r="D57" s="20" t="s">
        <v>44</v>
      </c>
      <c r="E57" s="21">
        <v>581</v>
      </c>
      <c r="F57" s="21">
        <v>700</v>
      </c>
      <c r="G57" s="21">
        <v>3008.5</v>
      </c>
      <c r="H57" s="21">
        <v>430</v>
      </c>
      <c r="I57" s="21">
        <v>1459</v>
      </c>
      <c r="J57" s="21">
        <v>120.48192771084338</v>
      </c>
      <c r="K57" s="21">
        <v>162.7906976744186</v>
      </c>
      <c r="L57" s="21">
        <v>206.20287868403017</v>
      </c>
    </row>
    <row r="58" spans="1:12" s="2" customFormat="1" ht="13.5" customHeight="1">
      <c r="A58" s="31">
        <f t="shared" si="0"/>
        <v>47</v>
      </c>
      <c r="B58" s="19" t="s">
        <v>295</v>
      </c>
      <c r="C58" s="20" t="s">
        <v>296</v>
      </c>
      <c r="D58" s="20" t="s">
        <v>246</v>
      </c>
      <c r="E58" s="21">
        <v>867645.383556287</v>
      </c>
      <c r="F58" s="21">
        <v>883116.810861871</v>
      </c>
      <c r="G58" s="21">
        <v>4198819.13697973</v>
      </c>
      <c r="H58" s="21">
        <v>1044411.60285983</v>
      </c>
      <c r="I58" s="21">
        <v>1940690.75030712</v>
      </c>
      <c r="J58" s="21">
        <v>101.78315099680124</v>
      </c>
      <c r="K58" s="21">
        <v>84.5563960074459</v>
      </c>
      <c r="L58" s="21">
        <v>216.35694076015227</v>
      </c>
    </row>
    <row r="59" spans="1:12" s="2" customFormat="1" ht="13.5" customHeight="1">
      <c r="A59" s="31">
        <f t="shared" si="0"/>
        <v>48</v>
      </c>
      <c r="B59" s="19" t="s">
        <v>239</v>
      </c>
      <c r="C59" s="20" t="s">
        <v>240</v>
      </c>
      <c r="D59" s="20" t="s">
        <v>44</v>
      </c>
      <c r="E59" s="21">
        <v>43.2876894374256</v>
      </c>
      <c r="F59" s="21">
        <v>43.2876894374256</v>
      </c>
      <c r="G59" s="21">
        <v>194.794602468415</v>
      </c>
      <c r="H59" s="21">
        <v>72.4657838999941</v>
      </c>
      <c r="I59" s="21">
        <v>265.890522778617</v>
      </c>
      <c r="J59" s="21">
        <v>100</v>
      </c>
      <c r="K59" s="21">
        <v>59.73534971644614</v>
      </c>
      <c r="L59" s="21">
        <v>73.26120556414222</v>
      </c>
    </row>
    <row r="60" spans="1:12" s="2" customFormat="1" ht="13.5" customHeight="1">
      <c r="A60" s="31">
        <f t="shared" si="0"/>
        <v>49</v>
      </c>
      <c r="B60" s="19" t="s">
        <v>225</v>
      </c>
      <c r="C60" s="20" t="s">
        <v>226</v>
      </c>
      <c r="D60" s="20" t="s">
        <v>44</v>
      </c>
      <c r="E60" s="21">
        <v>8917.19245227386</v>
      </c>
      <c r="F60" s="21">
        <v>9602.36091327303</v>
      </c>
      <c r="G60" s="21">
        <v>29802.3274386427</v>
      </c>
      <c r="H60" s="21">
        <v>4429.08897124718</v>
      </c>
      <c r="I60" s="21">
        <v>23219.7089834083</v>
      </c>
      <c r="J60" s="21">
        <v>107.68367919237241</v>
      </c>
      <c r="K60" s="21">
        <v>216.8021680216805</v>
      </c>
      <c r="L60" s="21">
        <v>128.34927199104013</v>
      </c>
    </row>
    <row r="61" spans="1:12" s="2" customFormat="1" ht="13.5" customHeight="1">
      <c r="A61" s="31">
        <f t="shared" si="0"/>
        <v>50</v>
      </c>
      <c r="B61" s="19" t="s">
        <v>233</v>
      </c>
      <c r="C61" s="20" t="s">
        <v>234</v>
      </c>
      <c r="D61" s="20" t="s">
        <v>44</v>
      </c>
      <c r="E61" s="21">
        <v>3638</v>
      </c>
      <c r="F61" s="21">
        <v>4852</v>
      </c>
      <c r="G61" s="21">
        <v>22430</v>
      </c>
      <c r="H61" s="21">
        <v>5768</v>
      </c>
      <c r="I61" s="21">
        <v>27468.5</v>
      </c>
      <c r="J61" s="21">
        <v>133.36998350742167</v>
      </c>
      <c r="K61" s="21">
        <v>84.11927877947295</v>
      </c>
      <c r="L61" s="21">
        <v>81.65717094125999</v>
      </c>
    </row>
    <row r="62" spans="1:12" s="2" customFormat="1" ht="13.5" customHeight="1">
      <c r="A62" s="31">
        <f t="shared" si="0"/>
        <v>51</v>
      </c>
      <c r="B62" s="19" t="s">
        <v>244</v>
      </c>
      <c r="C62" s="20" t="s">
        <v>245</v>
      </c>
      <c r="D62" s="20" t="s">
        <v>246</v>
      </c>
      <c r="E62" s="21">
        <v>23024.7813061758</v>
      </c>
      <c r="F62" s="21">
        <v>23110.110946594</v>
      </c>
      <c r="G62" s="21">
        <v>106301.431209069</v>
      </c>
      <c r="H62" s="21">
        <v>55570.9283223483</v>
      </c>
      <c r="I62" s="21">
        <v>203985.584564954</v>
      </c>
      <c r="J62" s="21">
        <v>100.37059913526872</v>
      </c>
      <c r="K62" s="21">
        <v>41.58669225847731</v>
      </c>
      <c r="L62" s="21">
        <v>52.11222716339547</v>
      </c>
    </row>
    <row r="63" spans="1:12" s="2" customFormat="1" ht="13.5" customHeight="1">
      <c r="A63" s="31">
        <f t="shared" si="0"/>
        <v>52</v>
      </c>
      <c r="B63" s="19" t="s">
        <v>158</v>
      </c>
      <c r="C63" s="20" t="s">
        <v>159</v>
      </c>
      <c r="D63" s="20" t="s">
        <v>44</v>
      </c>
      <c r="E63" s="21">
        <v>17046</v>
      </c>
      <c r="F63" s="21">
        <v>17217</v>
      </c>
      <c r="G63" s="21">
        <v>81189</v>
      </c>
      <c r="H63" s="21">
        <v>13328</v>
      </c>
      <c r="I63" s="21">
        <v>72533</v>
      </c>
      <c r="J63" s="21">
        <v>101.00316789862724</v>
      </c>
      <c r="K63" s="21">
        <v>129.17917166866746</v>
      </c>
      <c r="L63" s="21">
        <v>111.93387837260282</v>
      </c>
    </row>
    <row r="64" spans="1:12" s="2" customFormat="1" ht="13.5" customHeight="1">
      <c r="A64" s="31">
        <f t="shared" si="0"/>
        <v>53</v>
      </c>
      <c r="B64" s="19" t="s">
        <v>287</v>
      </c>
      <c r="C64" s="20" t="s">
        <v>288</v>
      </c>
      <c r="D64" s="20" t="s">
        <v>241</v>
      </c>
      <c r="E64" s="21">
        <v>45370.1898800176</v>
      </c>
      <c r="F64" s="21">
        <v>45655.9844841914</v>
      </c>
      <c r="G64" s="21">
        <v>212054.078122638</v>
      </c>
      <c r="H64" s="21">
        <v>43671.8607514725</v>
      </c>
      <c r="I64" s="21">
        <v>186397.120632027</v>
      </c>
      <c r="J64" s="21">
        <v>100.62991714367868</v>
      </c>
      <c r="K64" s="21">
        <v>104.54325439442604</v>
      </c>
      <c r="L64" s="21">
        <v>113.76467479948967</v>
      </c>
    </row>
    <row r="65" spans="1:12" s="2" customFormat="1" ht="13.5" customHeight="1">
      <c r="A65" s="31">
        <f t="shared" si="0"/>
        <v>54</v>
      </c>
      <c r="B65" s="19" t="s">
        <v>242</v>
      </c>
      <c r="C65" s="20" t="s">
        <v>243</v>
      </c>
      <c r="D65" s="20" t="s">
        <v>241</v>
      </c>
      <c r="E65" s="21">
        <v>516.446845701573</v>
      </c>
      <c r="F65" s="21">
        <v>528.364849833148</v>
      </c>
      <c r="G65" s="21">
        <v>2398.84600303154</v>
      </c>
      <c r="H65" s="21">
        <v>508.977236293684</v>
      </c>
      <c r="I65" s="21">
        <v>2469.09978496618</v>
      </c>
      <c r="J65" s="21">
        <v>102.30769230769235</v>
      </c>
      <c r="K65" s="21">
        <v>103.80913175619455</v>
      </c>
      <c r="L65" s="21">
        <v>97.15468032671663</v>
      </c>
    </row>
    <row r="66" spans="1:12" s="2" customFormat="1" ht="13.5" customHeight="1">
      <c r="A66" s="31">
        <f t="shared" si="0"/>
        <v>55</v>
      </c>
      <c r="B66" s="19" t="s">
        <v>275</v>
      </c>
      <c r="C66" s="20" t="s">
        <v>276</v>
      </c>
      <c r="D66" s="20" t="s">
        <v>44</v>
      </c>
      <c r="E66" s="21">
        <v>4064.38216973213</v>
      </c>
      <c r="F66" s="21">
        <v>3445.20429958757</v>
      </c>
      <c r="G66" s="21">
        <v>18968.4866546279</v>
      </c>
      <c r="H66" s="21">
        <v>3353.42350910154</v>
      </c>
      <c r="I66" s="21">
        <v>17847.9390931715</v>
      </c>
      <c r="J66" s="21">
        <v>84.76575665655555</v>
      </c>
      <c r="K66" s="21">
        <v>102.73692810457516</v>
      </c>
      <c r="L66" s="21">
        <v>106.27830224883003</v>
      </c>
    </row>
    <row r="67" spans="1:12" s="2" customFormat="1" ht="13.5" customHeight="1">
      <c r="A67" s="31">
        <f t="shared" si="0"/>
        <v>56</v>
      </c>
      <c r="B67" s="19" t="s">
        <v>257</v>
      </c>
      <c r="C67" s="20" t="s">
        <v>258</v>
      </c>
      <c r="D67" s="20" t="s">
        <v>44</v>
      </c>
      <c r="E67" s="21">
        <v>3537.032831898</v>
      </c>
      <c r="F67" s="21">
        <v>3333.32937037508</v>
      </c>
      <c r="G67" s="21">
        <v>16727.1406071156</v>
      </c>
      <c r="H67" s="21">
        <v>6986.41144701948</v>
      </c>
      <c r="I67" s="21">
        <v>17274.0535371438</v>
      </c>
      <c r="J67" s="21">
        <v>94.24083769633512</v>
      </c>
      <c r="K67" s="21">
        <v>47.71160982505739</v>
      </c>
      <c r="L67" s="21">
        <v>96.83390508862212</v>
      </c>
    </row>
    <row r="68" spans="1:12" s="2" customFormat="1" ht="13.5" customHeight="1">
      <c r="A68" s="31">
        <f t="shared" si="0"/>
        <v>57</v>
      </c>
      <c r="B68" s="19" t="s">
        <v>106</v>
      </c>
      <c r="C68" s="20" t="s">
        <v>107</v>
      </c>
      <c r="D68" s="20" t="s">
        <v>44</v>
      </c>
      <c r="E68" s="21">
        <v>537</v>
      </c>
      <c r="F68" s="21">
        <v>600</v>
      </c>
      <c r="G68" s="21">
        <v>2638</v>
      </c>
      <c r="H68" s="21">
        <v>550</v>
      </c>
      <c r="I68" s="21">
        <v>2924</v>
      </c>
      <c r="J68" s="21">
        <v>111.73184357541899</v>
      </c>
      <c r="K68" s="21">
        <v>109.09090909090908</v>
      </c>
      <c r="L68" s="21">
        <v>90.21887824897401</v>
      </c>
    </row>
    <row r="69" spans="1:12" s="2" customFormat="1" ht="13.5" customHeight="1">
      <c r="A69" s="31">
        <f t="shared" si="0"/>
        <v>58</v>
      </c>
      <c r="B69" s="19" t="s">
        <v>185</v>
      </c>
      <c r="C69" s="20" t="s">
        <v>186</v>
      </c>
      <c r="D69" s="20" t="s">
        <v>184</v>
      </c>
      <c r="E69" s="21">
        <v>30000</v>
      </c>
      <c r="F69" s="21">
        <v>32000</v>
      </c>
      <c r="G69" s="21">
        <v>141000</v>
      </c>
      <c r="H69" s="21">
        <v>29000</v>
      </c>
      <c r="I69" s="21">
        <v>142000</v>
      </c>
      <c r="J69" s="21">
        <v>106.66666666666667</v>
      </c>
      <c r="K69" s="21">
        <v>110.34482758620689</v>
      </c>
      <c r="L69" s="21">
        <v>99.29577464788733</v>
      </c>
    </row>
    <row r="70" spans="1:12" s="2" customFormat="1" ht="13.5" customHeight="1">
      <c r="A70" s="31">
        <f t="shared" si="0"/>
        <v>59</v>
      </c>
      <c r="B70" s="19" t="s">
        <v>45</v>
      </c>
      <c r="C70" s="20" t="s">
        <v>46</v>
      </c>
      <c r="D70" s="20" t="s">
        <v>44</v>
      </c>
      <c r="E70" s="21">
        <v>3907</v>
      </c>
      <c r="F70" s="21">
        <v>3946</v>
      </c>
      <c r="G70" s="21">
        <v>19123</v>
      </c>
      <c r="H70" s="21">
        <v>5101</v>
      </c>
      <c r="I70" s="21">
        <v>24193</v>
      </c>
      <c r="J70" s="21">
        <v>100.99820834399796</v>
      </c>
      <c r="K70" s="21">
        <v>77.35738090570476</v>
      </c>
      <c r="L70" s="21">
        <v>79.04352498656635</v>
      </c>
    </row>
    <row r="71" spans="1:12" s="2" customFormat="1" ht="13.5" customHeight="1">
      <c r="A71" s="31">
        <f t="shared" si="0"/>
        <v>60</v>
      </c>
      <c r="B71" s="19" t="s">
        <v>199</v>
      </c>
      <c r="C71" s="20" t="s">
        <v>200</v>
      </c>
      <c r="D71" s="20" t="s">
        <v>44</v>
      </c>
      <c r="E71" s="21">
        <v>405</v>
      </c>
      <c r="F71" s="21">
        <v>383</v>
      </c>
      <c r="G71" s="21">
        <v>1809.5</v>
      </c>
      <c r="H71" s="21">
        <v>269.1</v>
      </c>
      <c r="I71" s="21">
        <v>1226.8</v>
      </c>
      <c r="J71" s="21">
        <v>94.5679012345679</v>
      </c>
      <c r="K71" s="21">
        <v>142.32627276105535</v>
      </c>
      <c r="L71" s="21">
        <v>147.49755461362898</v>
      </c>
    </row>
    <row r="72" spans="1:12" s="2" customFormat="1" ht="13.5" customHeight="1">
      <c r="A72" s="31">
        <f t="shared" si="0"/>
        <v>61</v>
      </c>
      <c r="B72" s="19" t="s">
        <v>218</v>
      </c>
      <c r="C72" s="20" t="s">
        <v>219</v>
      </c>
      <c r="D72" s="20" t="s">
        <v>217</v>
      </c>
      <c r="E72" s="21">
        <v>51078.6838452215</v>
      </c>
      <c r="F72" s="21">
        <v>53078.0462786994</v>
      </c>
      <c r="G72" s="21">
        <v>235454.526041742</v>
      </c>
      <c r="H72" s="21">
        <v>12448.5443134702</v>
      </c>
      <c r="I72" s="21">
        <v>198197.133119345</v>
      </c>
      <c r="J72" s="21">
        <v>103.91427946643333</v>
      </c>
      <c r="K72" s="21">
        <v>426.3795423956938</v>
      </c>
      <c r="L72" s="21">
        <v>118.79814926483441</v>
      </c>
    </row>
    <row r="73" spans="1:12" s="2" customFormat="1" ht="13.5" customHeight="1">
      <c r="A73" s="31">
        <f t="shared" si="0"/>
        <v>62</v>
      </c>
      <c r="B73" s="19" t="s">
        <v>215</v>
      </c>
      <c r="C73" s="20" t="s">
        <v>216</v>
      </c>
      <c r="D73" s="20" t="s">
        <v>217</v>
      </c>
      <c r="E73" s="21">
        <v>662.200380473143</v>
      </c>
      <c r="F73" s="21">
        <v>773.856872005342</v>
      </c>
      <c r="G73" s="21">
        <v>3631.59974933936</v>
      </c>
      <c r="H73" s="21">
        <v>840.187461034372</v>
      </c>
      <c r="I73" s="21">
        <v>3315.42394163432</v>
      </c>
      <c r="J73" s="21">
        <v>116.86143572621029</v>
      </c>
      <c r="K73" s="21">
        <v>92.10526315789467</v>
      </c>
      <c r="L73" s="21">
        <v>109.53651217072358</v>
      </c>
    </row>
    <row r="74" spans="1:12" s="2" customFormat="1" ht="13.5" customHeight="1">
      <c r="A74" s="31">
        <f t="shared" si="0"/>
        <v>63</v>
      </c>
      <c r="B74" s="19" t="s">
        <v>307</v>
      </c>
      <c r="C74" s="20" t="s">
        <v>308</v>
      </c>
      <c r="D74" s="20" t="s">
        <v>265</v>
      </c>
      <c r="E74" s="21">
        <v>234587</v>
      </c>
      <c r="F74" s="21">
        <v>248575</v>
      </c>
      <c r="G74" s="21">
        <v>1105760</v>
      </c>
      <c r="H74" s="21">
        <v>177442</v>
      </c>
      <c r="I74" s="21">
        <v>1022084.37</v>
      </c>
      <c r="J74" s="21">
        <v>105.96281976409605</v>
      </c>
      <c r="K74" s="21">
        <v>140.0880287643286</v>
      </c>
      <c r="L74" s="21">
        <v>108.18676348607113</v>
      </c>
    </row>
    <row r="75" spans="1:12" s="2" customFormat="1" ht="13.5" customHeight="1">
      <c r="A75" s="31">
        <f t="shared" si="0"/>
        <v>64</v>
      </c>
      <c r="B75" s="19" t="s">
        <v>305</v>
      </c>
      <c r="C75" s="20" t="s">
        <v>306</v>
      </c>
      <c r="D75" s="20" t="s">
        <v>265</v>
      </c>
      <c r="E75" s="21">
        <v>1079</v>
      </c>
      <c r="F75" s="21">
        <v>1000</v>
      </c>
      <c r="G75" s="21">
        <v>3915</v>
      </c>
      <c r="H75" s="21">
        <v>773</v>
      </c>
      <c r="I75" s="21">
        <v>4692</v>
      </c>
      <c r="J75" s="21">
        <v>92.67840593141798</v>
      </c>
      <c r="K75" s="21">
        <v>129.36610608020698</v>
      </c>
      <c r="L75" s="21">
        <v>83.43989769820972</v>
      </c>
    </row>
    <row r="76" spans="1:12" s="2" customFormat="1" ht="13.5" customHeight="1">
      <c r="A76" s="31">
        <f t="shared" si="0"/>
        <v>65</v>
      </c>
      <c r="B76" s="19" t="s">
        <v>136</v>
      </c>
      <c r="C76" s="20" t="s">
        <v>137</v>
      </c>
      <c r="D76" s="20" t="s">
        <v>138</v>
      </c>
      <c r="E76" s="21">
        <v>7012.73</v>
      </c>
      <c r="F76" s="21">
        <v>9080</v>
      </c>
      <c r="G76" s="21">
        <v>34389.61</v>
      </c>
      <c r="H76" s="21">
        <v>5804.5</v>
      </c>
      <c r="I76" s="21">
        <v>27259.15</v>
      </c>
      <c r="J76" s="21">
        <v>129.4788192330234</v>
      </c>
      <c r="K76" s="21">
        <v>156.43035575846326</v>
      </c>
      <c r="L76" s="21">
        <v>126.15804234541427</v>
      </c>
    </row>
    <row r="77" spans="1:12" s="2" customFormat="1" ht="13.5" customHeight="1">
      <c r="A77" s="31">
        <f t="shared" si="0"/>
        <v>66</v>
      </c>
      <c r="B77" s="19" t="s">
        <v>139</v>
      </c>
      <c r="C77" s="20" t="s">
        <v>140</v>
      </c>
      <c r="D77" s="20" t="s">
        <v>138</v>
      </c>
      <c r="E77" s="21">
        <v>2284</v>
      </c>
      <c r="F77" s="21">
        <v>2290</v>
      </c>
      <c r="G77" s="21">
        <v>10905</v>
      </c>
      <c r="H77" s="21">
        <v>2008</v>
      </c>
      <c r="I77" s="21">
        <v>8635.62</v>
      </c>
      <c r="J77" s="21">
        <v>100.26269702276707</v>
      </c>
      <c r="K77" s="21">
        <v>114.04382470119523</v>
      </c>
      <c r="L77" s="21">
        <v>126.27929436450422</v>
      </c>
    </row>
    <row r="78" spans="1:12" s="2" customFormat="1" ht="13.5" customHeight="1">
      <c r="A78" s="31">
        <f aca="true" t="shared" si="1" ref="A78:A141">A77+1</f>
        <v>67</v>
      </c>
      <c r="B78" s="19" t="s">
        <v>141</v>
      </c>
      <c r="C78" s="20" t="s">
        <v>142</v>
      </c>
      <c r="D78" s="20" t="s">
        <v>138</v>
      </c>
      <c r="E78" s="21">
        <v>1446</v>
      </c>
      <c r="F78" s="21">
        <v>1450</v>
      </c>
      <c r="G78" s="21">
        <v>7451</v>
      </c>
      <c r="H78" s="21">
        <v>1535</v>
      </c>
      <c r="I78" s="21">
        <v>7043</v>
      </c>
      <c r="J78" s="21">
        <v>100.27662517289073</v>
      </c>
      <c r="K78" s="21">
        <v>94.46254071661238</v>
      </c>
      <c r="L78" s="21">
        <v>105.79298594348998</v>
      </c>
    </row>
    <row r="79" spans="1:12" s="2" customFormat="1" ht="13.5" customHeight="1">
      <c r="A79" s="31">
        <f t="shared" si="1"/>
        <v>68</v>
      </c>
      <c r="B79" s="19" t="s">
        <v>66</v>
      </c>
      <c r="C79" s="20" t="s">
        <v>67</v>
      </c>
      <c r="D79" s="20" t="s">
        <v>65</v>
      </c>
      <c r="E79" s="21">
        <v>63</v>
      </c>
      <c r="F79" s="21">
        <v>70</v>
      </c>
      <c r="G79" s="21">
        <v>285</v>
      </c>
      <c r="H79" s="21">
        <v>51</v>
      </c>
      <c r="I79" s="21">
        <v>192.08</v>
      </c>
      <c r="J79" s="21">
        <v>111.11111111111111</v>
      </c>
      <c r="K79" s="21">
        <v>137.2549019607843</v>
      </c>
      <c r="L79" s="21">
        <v>148.37567680133276</v>
      </c>
    </row>
    <row r="80" spans="1:12" s="2" customFormat="1" ht="13.5" customHeight="1">
      <c r="A80" s="31">
        <f t="shared" si="1"/>
        <v>69</v>
      </c>
      <c r="B80" s="19" t="s">
        <v>309</v>
      </c>
      <c r="C80" s="20" t="s">
        <v>310</v>
      </c>
      <c r="D80" s="20" t="s">
        <v>265</v>
      </c>
      <c r="E80" s="21">
        <v>115911</v>
      </c>
      <c r="F80" s="21">
        <v>119063</v>
      </c>
      <c r="G80" s="21">
        <v>571932</v>
      </c>
      <c r="H80" s="21">
        <v>99366</v>
      </c>
      <c r="I80" s="21">
        <v>526214</v>
      </c>
      <c r="J80" s="21">
        <v>102.7193277600918</v>
      </c>
      <c r="K80" s="21">
        <v>119.82267576434596</v>
      </c>
      <c r="L80" s="21">
        <v>108.68810027859388</v>
      </c>
    </row>
    <row r="81" spans="1:12" s="2" customFormat="1" ht="13.5" customHeight="1">
      <c r="A81" s="31">
        <f t="shared" si="1"/>
        <v>70</v>
      </c>
      <c r="B81" s="19" t="s">
        <v>145</v>
      </c>
      <c r="C81" s="20" t="s">
        <v>146</v>
      </c>
      <c r="D81" s="20" t="s">
        <v>44</v>
      </c>
      <c r="E81" s="21">
        <v>150</v>
      </c>
      <c r="F81" s="21">
        <v>120</v>
      </c>
      <c r="G81" s="21">
        <v>737</v>
      </c>
      <c r="H81" s="21">
        <v>95</v>
      </c>
      <c r="I81" s="21">
        <v>1933</v>
      </c>
      <c r="J81" s="21">
        <v>80</v>
      </c>
      <c r="K81" s="21">
        <v>126.3157894736842</v>
      </c>
      <c r="L81" s="21">
        <v>38.12726332126229</v>
      </c>
    </row>
    <row r="82" spans="1:12" s="2" customFormat="1" ht="13.5" customHeight="1">
      <c r="A82" s="31">
        <f t="shared" si="1"/>
        <v>71</v>
      </c>
      <c r="B82" s="19" t="s">
        <v>149</v>
      </c>
      <c r="C82" s="20" t="s">
        <v>150</v>
      </c>
      <c r="D82" s="20" t="s">
        <v>44</v>
      </c>
      <c r="E82" s="21"/>
      <c r="F82" s="21"/>
      <c r="G82" s="21">
        <v>326</v>
      </c>
      <c r="H82" s="21">
        <v>95</v>
      </c>
      <c r="I82" s="21">
        <v>456</v>
      </c>
      <c r="J82" s="21" t="e">
        <v>#DIV/0!</v>
      </c>
      <c r="K82" s="21">
        <v>0</v>
      </c>
      <c r="L82" s="21">
        <v>71.49122807017544</v>
      </c>
    </row>
    <row r="83" spans="1:12" s="2" customFormat="1" ht="13.5" customHeight="1">
      <c r="A83" s="31">
        <f t="shared" si="1"/>
        <v>72</v>
      </c>
      <c r="B83" s="19" t="s">
        <v>147</v>
      </c>
      <c r="C83" s="20" t="s">
        <v>148</v>
      </c>
      <c r="D83" s="20" t="s">
        <v>44</v>
      </c>
      <c r="E83" s="21">
        <v>770</v>
      </c>
      <c r="F83" s="21">
        <v>700</v>
      </c>
      <c r="G83" s="21">
        <v>3130</v>
      </c>
      <c r="H83" s="21">
        <v>554</v>
      </c>
      <c r="I83" s="21">
        <v>3461</v>
      </c>
      <c r="J83" s="21">
        <v>90.9090909090909</v>
      </c>
      <c r="K83" s="21">
        <v>126.3537906137184</v>
      </c>
      <c r="L83" s="21">
        <v>90.4362900895695</v>
      </c>
    </row>
    <row r="84" spans="1:12" s="2" customFormat="1" ht="13.5" customHeight="1">
      <c r="A84" s="31">
        <f t="shared" si="1"/>
        <v>73</v>
      </c>
      <c r="B84" s="19" t="s">
        <v>235</v>
      </c>
      <c r="C84" s="20" t="s">
        <v>236</v>
      </c>
      <c r="D84" s="20" t="s">
        <v>44</v>
      </c>
      <c r="E84" s="21">
        <v>75</v>
      </c>
      <c r="F84" s="21">
        <v>76</v>
      </c>
      <c r="G84" s="21">
        <v>339</v>
      </c>
      <c r="H84" s="21">
        <v>72</v>
      </c>
      <c r="I84" s="21">
        <v>386</v>
      </c>
      <c r="J84" s="21">
        <v>101.33333333333334</v>
      </c>
      <c r="K84" s="21">
        <v>105.55555555555556</v>
      </c>
      <c r="L84" s="21">
        <v>87.8238341968912</v>
      </c>
    </row>
    <row r="85" spans="1:12" s="2" customFormat="1" ht="13.5" customHeight="1">
      <c r="A85" s="31">
        <f t="shared" si="1"/>
        <v>74</v>
      </c>
      <c r="B85" s="19" t="s">
        <v>220</v>
      </c>
      <c r="C85" s="20" t="s">
        <v>221</v>
      </c>
      <c r="D85" s="20" t="s">
        <v>222</v>
      </c>
      <c r="E85" s="21">
        <v>1042000</v>
      </c>
      <c r="F85" s="21">
        <v>1043000</v>
      </c>
      <c r="G85" s="21">
        <v>4446000</v>
      </c>
      <c r="H85" s="21">
        <v>1437000</v>
      </c>
      <c r="I85" s="21">
        <v>6533000</v>
      </c>
      <c r="J85" s="21">
        <v>100.09596928982725</v>
      </c>
      <c r="K85" s="21">
        <v>72.58176757132915</v>
      </c>
      <c r="L85" s="21">
        <v>68.05449257615184</v>
      </c>
    </row>
    <row r="86" spans="1:12" s="2" customFormat="1" ht="13.5" customHeight="1">
      <c r="A86" s="31">
        <f t="shared" si="1"/>
        <v>75</v>
      </c>
      <c r="B86" s="19" t="s">
        <v>182</v>
      </c>
      <c r="C86" s="20" t="s">
        <v>183</v>
      </c>
      <c r="D86" s="20" t="s">
        <v>184</v>
      </c>
      <c r="E86" s="21">
        <v>65658</v>
      </c>
      <c r="F86" s="21">
        <v>66691</v>
      </c>
      <c r="G86" s="21">
        <v>281714</v>
      </c>
      <c r="H86" s="21">
        <v>1736</v>
      </c>
      <c r="I86" s="21">
        <v>322200</v>
      </c>
      <c r="J86" s="21">
        <v>101.57330409089525</v>
      </c>
      <c r="K86" s="21">
        <v>3841.647465437788</v>
      </c>
      <c r="L86" s="21">
        <v>87.43451272501552</v>
      </c>
    </row>
    <row r="87" spans="1:12" s="2" customFormat="1" ht="13.5" customHeight="1">
      <c r="A87" s="31">
        <f t="shared" si="1"/>
        <v>76</v>
      </c>
      <c r="B87" s="19" t="s">
        <v>191</v>
      </c>
      <c r="C87" s="20" t="s">
        <v>192</v>
      </c>
      <c r="D87" s="20" t="s">
        <v>44</v>
      </c>
      <c r="E87" s="21">
        <v>1413</v>
      </c>
      <c r="F87" s="21">
        <v>1270</v>
      </c>
      <c r="G87" s="21">
        <v>5790</v>
      </c>
      <c r="H87" s="21">
        <v>877</v>
      </c>
      <c r="I87" s="21">
        <v>4733.5</v>
      </c>
      <c r="J87" s="21">
        <v>89.87968860580325</v>
      </c>
      <c r="K87" s="21">
        <v>144.81185860889397</v>
      </c>
      <c r="L87" s="21">
        <v>122.31963663251292</v>
      </c>
    </row>
    <row r="88" spans="1:12" s="2" customFormat="1" ht="13.5" customHeight="1">
      <c r="A88" s="31">
        <f t="shared" si="1"/>
        <v>77</v>
      </c>
      <c r="B88" s="19" t="s">
        <v>99</v>
      </c>
      <c r="C88" s="20" t="s">
        <v>100</v>
      </c>
      <c r="D88" s="20" t="s">
        <v>44</v>
      </c>
      <c r="E88" s="21">
        <v>147.16</v>
      </c>
      <c r="F88" s="21">
        <v>151</v>
      </c>
      <c r="G88" s="21">
        <v>631.77</v>
      </c>
      <c r="H88" s="21">
        <v>45.6</v>
      </c>
      <c r="I88" s="21">
        <v>447.2</v>
      </c>
      <c r="J88" s="21">
        <v>102.60940472954607</v>
      </c>
      <c r="K88" s="21">
        <v>331.140350877193</v>
      </c>
      <c r="L88" s="21">
        <v>141.27236135957065</v>
      </c>
    </row>
    <row r="89" spans="1:12" s="2" customFormat="1" ht="13.5" customHeight="1">
      <c r="A89" s="31">
        <f t="shared" si="1"/>
        <v>78</v>
      </c>
      <c r="B89" s="19" t="s">
        <v>134</v>
      </c>
      <c r="C89" s="20" t="s">
        <v>135</v>
      </c>
      <c r="D89" s="20" t="s">
        <v>105</v>
      </c>
      <c r="E89" s="21">
        <v>2855.68</v>
      </c>
      <c r="F89" s="21">
        <v>3024.48</v>
      </c>
      <c r="G89" s="21">
        <v>29101.56</v>
      </c>
      <c r="H89" s="21">
        <v>2715</v>
      </c>
      <c r="I89" s="21">
        <v>11645</v>
      </c>
      <c r="J89" s="21">
        <v>105.91102644554012</v>
      </c>
      <c r="K89" s="21">
        <v>111.3988950276243</v>
      </c>
      <c r="L89" s="21">
        <v>249.90605410047232</v>
      </c>
    </row>
    <row r="90" spans="1:12" s="2" customFormat="1" ht="13.5" customHeight="1">
      <c r="A90" s="31">
        <f t="shared" si="1"/>
        <v>79</v>
      </c>
      <c r="B90" s="19" t="s">
        <v>266</v>
      </c>
      <c r="C90" s="20" t="s">
        <v>267</v>
      </c>
      <c r="D90" s="20" t="s">
        <v>265</v>
      </c>
      <c r="E90" s="21">
        <v>1697.04672695629</v>
      </c>
      <c r="F90" s="21">
        <v>2166.51431919172</v>
      </c>
      <c r="G90" s="21">
        <v>8955.82435522799</v>
      </c>
      <c r="H90" s="21">
        <v>1005.53668738846</v>
      </c>
      <c r="I90" s="21">
        <v>5820.38732832932</v>
      </c>
      <c r="J90" s="21">
        <v>127.66379880873615</v>
      </c>
      <c r="K90" s="21">
        <v>215.45850552887384</v>
      </c>
      <c r="L90" s="21">
        <v>153.86990332477862</v>
      </c>
    </row>
    <row r="91" spans="1:12" s="2" customFormat="1" ht="13.5" customHeight="1">
      <c r="A91" s="31">
        <f t="shared" si="1"/>
        <v>80</v>
      </c>
      <c r="B91" s="19" t="s">
        <v>283</v>
      </c>
      <c r="C91" s="20" t="s">
        <v>284</v>
      </c>
      <c r="D91" s="20" t="s">
        <v>246</v>
      </c>
      <c r="E91" s="21">
        <v>41361.0951682</v>
      </c>
      <c r="F91" s="21">
        <v>40330.5677925945</v>
      </c>
      <c r="G91" s="21">
        <v>238730.771831541</v>
      </c>
      <c r="H91" s="21">
        <v>33600.0345549829</v>
      </c>
      <c r="I91" s="21">
        <v>206817.054800276</v>
      </c>
      <c r="J91" s="21">
        <v>97.50846206703488</v>
      </c>
      <c r="K91" s="21">
        <v>120.03132832080215</v>
      </c>
      <c r="L91" s="21">
        <v>115.43089232272656</v>
      </c>
    </row>
    <row r="92" spans="1:12" s="2" customFormat="1" ht="13.5" customHeight="1">
      <c r="A92" s="31">
        <f t="shared" si="1"/>
        <v>81</v>
      </c>
      <c r="B92" s="19" t="s">
        <v>293</v>
      </c>
      <c r="C92" s="20" t="s">
        <v>294</v>
      </c>
      <c r="D92" s="20" t="s">
        <v>246</v>
      </c>
      <c r="E92" s="21">
        <v>538719</v>
      </c>
      <c r="F92" s="21">
        <v>541700</v>
      </c>
      <c r="G92" s="21">
        <v>3180994</v>
      </c>
      <c r="H92" s="21">
        <v>440294</v>
      </c>
      <c r="I92" s="21">
        <v>2028661</v>
      </c>
      <c r="J92" s="21">
        <v>100.55334970550508</v>
      </c>
      <c r="K92" s="21">
        <v>123.03142899971382</v>
      </c>
      <c r="L92" s="21">
        <v>156.80263977076504</v>
      </c>
    </row>
    <row r="93" spans="1:12" s="2" customFormat="1" ht="13.5" customHeight="1">
      <c r="A93" s="31">
        <f t="shared" si="1"/>
        <v>82</v>
      </c>
      <c r="B93" s="19" t="s">
        <v>57</v>
      </c>
      <c r="C93" s="20" t="s">
        <v>58</v>
      </c>
      <c r="D93" s="20" t="s">
        <v>44</v>
      </c>
      <c r="E93" s="21">
        <v>17324</v>
      </c>
      <c r="F93" s="21">
        <v>17546</v>
      </c>
      <c r="G93" s="21">
        <v>88961</v>
      </c>
      <c r="H93" s="21">
        <v>17760</v>
      </c>
      <c r="I93" s="21">
        <v>84294</v>
      </c>
      <c r="J93" s="21">
        <v>101.281459247287</v>
      </c>
      <c r="K93" s="21">
        <v>98.79504504504504</v>
      </c>
      <c r="L93" s="21">
        <v>105.53657437065509</v>
      </c>
    </row>
    <row r="94" spans="1:12" s="2" customFormat="1" ht="13.5" customHeight="1">
      <c r="A94" s="31">
        <f t="shared" si="1"/>
        <v>83</v>
      </c>
      <c r="B94" s="19" t="s">
        <v>180</v>
      </c>
      <c r="C94" s="20" t="s">
        <v>181</v>
      </c>
      <c r="D94" s="20" t="s">
        <v>44</v>
      </c>
      <c r="E94" s="21">
        <v>27.3</v>
      </c>
      <c r="F94" s="21"/>
      <c r="G94" s="21">
        <v>76.65</v>
      </c>
      <c r="H94" s="21">
        <v>92.4</v>
      </c>
      <c r="I94" s="21">
        <v>190.4</v>
      </c>
      <c r="J94" s="21">
        <v>0</v>
      </c>
      <c r="K94" s="21">
        <v>0</v>
      </c>
      <c r="L94" s="21">
        <v>40.25735294117647</v>
      </c>
    </row>
    <row r="95" spans="1:12" s="2" customFormat="1" ht="13.5" customHeight="1">
      <c r="A95" s="31">
        <f t="shared" si="1"/>
        <v>84</v>
      </c>
      <c r="B95" s="19" t="s">
        <v>249</v>
      </c>
      <c r="C95" s="20" t="s">
        <v>250</v>
      </c>
      <c r="D95" s="20" t="s">
        <v>44</v>
      </c>
      <c r="E95" s="21">
        <v>135</v>
      </c>
      <c r="F95" s="21">
        <v>140</v>
      </c>
      <c r="G95" s="21">
        <v>1133.27</v>
      </c>
      <c r="H95" s="21">
        <v>346.4</v>
      </c>
      <c r="I95" s="21">
        <v>1711.8</v>
      </c>
      <c r="J95" s="21">
        <v>103.7037037037037</v>
      </c>
      <c r="K95" s="21">
        <v>40.415704387990765</v>
      </c>
      <c r="L95" s="21">
        <v>66.20341161350625</v>
      </c>
    </row>
    <row r="96" spans="1:12" s="2" customFormat="1" ht="13.5" customHeight="1">
      <c r="A96" s="31">
        <f t="shared" si="1"/>
        <v>85</v>
      </c>
      <c r="B96" s="19" t="s">
        <v>166</v>
      </c>
      <c r="C96" s="20" t="s">
        <v>167</v>
      </c>
      <c r="D96" s="20" t="s">
        <v>44</v>
      </c>
      <c r="E96" s="21">
        <v>74</v>
      </c>
      <c r="F96" s="21">
        <v>78</v>
      </c>
      <c r="G96" s="21">
        <v>411</v>
      </c>
      <c r="H96" s="21">
        <v>73</v>
      </c>
      <c r="I96" s="21">
        <v>329</v>
      </c>
      <c r="J96" s="21">
        <v>105.40540540540539</v>
      </c>
      <c r="K96" s="21">
        <v>106.84931506849315</v>
      </c>
      <c r="L96" s="21">
        <v>124.92401215805471</v>
      </c>
    </row>
    <row r="97" spans="1:12" s="2" customFormat="1" ht="13.5" customHeight="1">
      <c r="A97" s="31">
        <f t="shared" si="1"/>
        <v>86</v>
      </c>
      <c r="B97" s="19" t="s">
        <v>63</v>
      </c>
      <c r="C97" s="20" t="s">
        <v>64</v>
      </c>
      <c r="D97" s="20" t="s">
        <v>65</v>
      </c>
      <c r="E97" s="21">
        <v>55</v>
      </c>
      <c r="F97" s="21">
        <v>70</v>
      </c>
      <c r="G97" s="21">
        <v>389</v>
      </c>
      <c r="H97" s="21">
        <v>66</v>
      </c>
      <c r="I97" s="21">
        <v>301.05</v>
      </c>
      <c r="J97" s="21">
        <v>127.27272727272727</v>
      </c>
      <c r="K97" s="21">
        <v>106.06060606060606</v>
      </c>
      <c r="L97" s="21">
        <v>129.2144162099319</v>
      </c>
    </row>
    <row r="98" spans="1:12" s="2" customFormat="1" ht="13.5" customHeight="1">
      <c r="A98" s="31">
        <f t="shared" si="1"/>
        <v>87</v>
      </c>
      <c r="B98" s="19" t="s">
        <v>328</v>
      </c>
      <c r="C98" s="20" t="s">
        <v>329</v>
      </c>
      <c r="D98" s="20" t="s">
        <v>330</v>
      </c>
      <c r="E98" s="21">
        <v>8645</v>
      </c>
      <c r="F98" s="21">
        <v>9330</v>
      </c>
      <c r="G98" s="21">
        <v>43843.1</v>
      </c>
      <c r="H98" s="21">
        <v>9238</v>
      </c>
      <c r="I98" s="21">
        <v>42905</v>
      </c>
      <c r="J98" s="21">
        <v>107.92365529207635</v>
      </c>
      <c r="K98" s="21">
        <v>100.99588655553151</v>
      </c>
      <c r="L98" s="21">
        <v>102.18645845472555</v>
      </c>
    </row>
    <row r="99" spans="1:12" s="2" customFormat="1" ht="13.5" customHeight="1">
      <c r="A99" s="31">
        <f t="shared" si="1"/>
        <v>88</v>
      </c>
      <c r="B99" s="19" t="s">
        <v>74</v>
      </c>
      <c r="C99" s="20" t="s">
        <v>75</v>
      </c>
      <c r="D99" s="20" t="s">
        <v>65</v>
      </c>
      <c r="E99" s="21">
        <v>3583</v>
      </c>
      <c r="F99" s="21">
        <v>5025</v>
      </c>
      <c r="G99" s="21">
        <v>11175</v>
      </c>
      <c r="H99" s="21">
        <v>1645</v>
      </c>
      <c r="I99" s="21">
        <v>4427</v>
      </c>
      <c r="J99" s="21">
        <v>140.2456042422551</v>
      </c>
      <c r="K99" s="21">
        <v>305.47112462006083</v>
      </c>
      <c r="L99" s="21">
        <v>252.42828100293653</v>
      </c>
    </row>
    <row r="100" spans="1:12" s="2" customFormat="1" ht="13.5" customHeight="1">
      <c r="A100" s="31">
        <f t="shared" si="1"/>
        <v>89</v>
      </c>
      <c r="B100" s="19" t="s">
        <v>164</v>
      </c>
      <c r="C100" s="20" t="s">
        <v>165</v>
      </c>
      <c r="D100" s="20" t="s">
        <v>44</v>
      </c>
      <c r="E100" s="21">
        <v>24827</v>
      </c>
      <c r="F100" s="21">
        <v>26300</v>
      </c>
      <c r="G100" s="21">
        <v>118789</v>
      </c>
      <c r="H100" s="21">
        <v>25360</v>
      </c>
      <c r="I100" s="21">
        <v>125595</v>
      </c>
      <c r="J100" s="21">
        <v>105.93305675272889</v>
      </c>
      <c r="K100" s="21">
        <v>103.70662460567823</v>
      </c>
      <c r="L100" s="21">
        <v>94.58099446634021</v>
      </c>
    </row>
    <row r="101" spans="1:12" s="2" customFormat="1" ht="13.5" customHeight="1">
      <c r="A101" s="31">
        <f t="shared" si="1"/>
        <v>90</v>
      </c>
      <c r="B101" s="19" t="s">
        <v>162</v>
      </c>
      <c r="C101" s="20" t="s">
        <v>163</v>
      </c>
      <c r="D101" s="20" t="s">
        <v>44</v>
      </c>
      <c r="E101" s="21">
        <v>22668</v>
      </c>
      <c r="F101" s="21">
        <v>21828</v>
      </c>
      <c r="G101" s="21">
        <v>95237</v>
      </c>
      <c r="H101" s="21">
        <v>26060</v>
      </c>
      <c r="I101" s="21">
        <v>104626</v>
      </c>
      <c r="J101" s="21">
        <v>96.29433562731604</v>
      </c>
      <c r="K101" s="21">
        <v>83.76055257099001</v>
      </c>
      <c r="L101" s="21">
        <v>91.02613117198402</v>
      </c>
    </row>
    <row r="102" spans="1:12" s="2" customFormat="1" ht="13.5" customHeight="1">
      <c r="A102" s="31">
        <f t="shared" si="1"/>
        <v>91</v>
      </c>
      <c r="B102" s="19" t="s">
        <v>193</v>
      </c>
      <c r="C102" s="20" t="s">
        <v>194</v>
      </c>
      <c r="D102" s="20" t="s">
        <v>44</v>
      </c>
      <c r="E102" s="21">
        <v>3158</v>
      </c>
      <c r="F102" s="21">
        <v>3480</v>
      </c>
      <c r="G102" s="21">
        <v>21081</v>
      </c>
      <c r="H102" s="21">
        <v>3435</v>
      </c>
      <c r="I102" s="21">
        <v>17495</v>
      </c>
      <c r="J102" s="21">
        <v>110.19632678910702</v>
      </c>
      <c r="K102" s="21">
        <v>101.31004366812226</v>
      </c>
      <c r="L102" s="21">
        <v>120.49728493855388</v>
      </c>
    </row>
    <row r="103" spans="1:12" s="2" customFormat="1" ht="13.5" customHeight="1">
      <c r="A103" s="31">
        <f t="shared" si="1"/>
        <v>92</v>
      </c>
      <c r="B103" s="19" t="s">
        <v>301</v>
      </c>
      <c r="C103" s="20" t="s">
        <v>302</v>
      </c>
      <c r="D103" s="20" t="s">
        <v>105</v>
      </c>
      <c r="E103" s="21">
        <v>2839</v>
      </c>
      <c r="F103" s="21">
        <v>2875</v>
      </c>
      <c r="G103" s="21">
        <v>12858</v>
      </c>
      <c r="H103" s="21">
        <v>2339</v>
      </c>
      <c r="I103" s="21">
        <v>12647</v>
      </c>
      <c r="J103" s="21">
        <v>101.26805213103205</v>
      </c>
      <c r="K103" s="21">
        <v>122.91577597263787</v>
      </c>
      <c r="L103" s="21">
        <v>101.66837985292956</v>
      </c>
    </row>
    <row r="104" spans="1:12" s="2" customFormat="1" ht="13.5" customHeight="1">
      <c r="A104" s="31">
        <f t="shared" si="1"/>
        <v>93</v>
      </c>
      <c r="B104" s="19" t="s">
        <v>126</v>
      </c>
      <c r="C104" s="20" t="s">
        <v>127</v>
      </c>
      <c r="D104" s="20" t="s">
        <v>105</v>
      </c>
      <c r="E104" s="21">
        <v>1472</v>
      </c>
      <c r="F104" s="21">
        <v>1370</v>
      </c>
      <c r="G104" s="21">
        <v>5870</v>
      </c>
      <c r="H104" s="21">
        <v>1248</v>
      </c>
      <c r="I104" s="21">
        <v>5219.7</v>
      </c>
      <c r="J104" s="21">
        <v>93.07065217391305</v>
      </c>
      <c r="K104" s="21">
        <v>109.77564102564104</v>
      </c>
      <c r="L104" s="21">
        <v>112.45857041592429</v>
      </c>
    </row>
    <row r="105" spans="1:12" s="2" customFormat="1" ht="13.5" customHeight="1">
      <c r="A105" s="31">
        <f t="shared" si="1"/>
        <v>94</v>
      </c>
      <c r="B105" s="19" t="s">
        <v>110</v>
      </c>
      <c r="C105" s="20" t="s">
        <v>111</v>
      </c>
      <c r="D105" s="20" t="s">
        <v>105</v>
      </c>
      <c r="E105" s="21">
        <v>50.4971098406004</v>
      </c>
      <c r="F105" s="21">
        <v>51.6994219796623</v>
      </c>
      <c r="G105" s="21">
        <v>262.104046315497</v>
      </c>
      <c r="H105" s="21">
        <v>48.0924855624765</v>
      </c>
      <c r="I105" s="21">
        <v>208.120231271617</v>
      </c>
      <c r="J105" s="21">
        <v>102.38095238095235</v>
      </c>
      <c r="K105" s="21">
        <v>107.50000000000013</v>
      </c>
      <c r="L105" s="21">
        <v>125.9387637203929</v>
      </c>
    </row>
    <row r="106" spans="1:12" s="2" customFormat="1" ht="13.5" customHeight="1">
      <c r="A106" s="31">
        <f t="shared" si="1"/>
        <v>95</v>
      </c>
      <c r="B106" s="19" t="s">
        <v>187</v>
      </c>
      <c r="C106" s="20" t="s">
        <v>188</v>
      </c>
      <c r="D106" s="20" t="s">
        <v>184</v>
      </c>
      <c r="E106" s="21">
        <v>348910.713295027</v>
      </c>
      <c r="F106" s="21">
        <v>375806.409183147</v>
      </c>
      <c r="G106" s="21">
        <v>1926292.25563367</v>
      </c>
      <c r="H106" s="21">
        <v>301611.793904045</v>
      </c>
      <c r="I106" s="21">
        <v>1723543.89142784</v>
      </c>
      <c r="J106" s="21">
        <v>107.70847522396882</v>
      </c>
      <c r="K106" s="21">
        <v>124.59937468582754</v>
      </c>
      <c r="L106" s="21">
        <v>111.76345814076521</v>
      </c>
    </row>
    <row r="107" spans="1:12" s="2" customFormat="1" ht="13.5" customHeight="1">
      <c r="A107" s="31">
        <f t="shared" si="1"/>
        <v>96</v>
      </c>
      <c r="B107" s="19" t="s">
        <v>178</v>
      </c>
      <c r="C107" s="20" t="s">
        <v>179</v>
      </c>
      <c r="D107" s="20" t="s">
        <v>44</v>
      </c>
      <c r="E107" s="21">
        <v>600</v>
      </c>
      <c r="F107" s="21">
        <v>610</v>
      </c>
      <c r="G107" s="21">
        <v>2806</v>
      </c>
      <c r="H107" s="21">
        <v>575</v>
      </c>
      <c r="I107" s="21">
        <v>2866</v>
      </c>
      <c r="J107" s="21">
        <v>101.66666666666666</v>
      </c>
      <c r="K107" s="21">
        <v>106.08695652173914</v>
      </c>
      <c r="L107" s="21">
        <v>97.90648988136776</v>
      </c>
    </row>
    <row r="108" spans="1:12" s="2" customFormat="1" ht="13.5" customHeight="1">
      <c r="A108" s="31">
        <f t="shared" si="1"/>
        <v>97</v>
      </c>
      <c r="B108" s="19" t="s">
        <v>176</v>
      </c>
      <c r="C108" s="20" t="s">
        <v>177</v>
      </c>
      <c r="D108" s="20" t="s">
        <v>44</v>
      </c>
      <c r="E108" s="21">
        <v>1840</v>
      </c>
      <c r="F108" s="21">
        <v>1274</v>
      </c>
      <c r="G108" s="21">
        <v>6995.32</v>
      </c>
      <c r="H108" s="21">
        <v>1646.7</v>
      </c>
      <c r="I108" s="21">
        <v>7054.7</v>
      </c>
      <c r="J108" s="21">
        <v>69.23913043478261</v>
      </c>
      <c r="K108" s="21">
        <v>77.36685492196514</v>
      </c>
      <c r="L108" s="21">
        <v>99.15829163536365</v>
      </c>
    </row>
    <row r="109" spans="1:12" s="2" customFormat="1" ht="13.5" customHeight="1">
      <c r="A109" s="31">
        <f t="shared" si="1"/>
        <v>98</v>
      </c>
      <c r="B109" s="19" t="s">
        <v>174</v>
      </c>
      <c r="C109" s="20" t="s">
        <v>175</v>
      </c>
      <c r="D109" s="20" t="s">
        <v>44</v>
      </c>
      <c r="E109" s="21">
        <v>5938</v>
      </c>
      <c r="F109" s="21">
        <v>6193</v>
      </c>
      <c r="G109" s="21">
        <v>30697</v>
      </c>
      <c r="H109" s="21">
        <v>5890</v>
      </c>
      <c r="I109" s="21">
        <v>26934</v>
      </c>
      <c r="J109" s="21">
        <v>104.29437521050859</v>
      </c>
      <c r="K109" s="21">
        <v>105.14431239388796</v>
      </c>
      <c r="L109" s="21">
        <v>113.97118883195961</v>
      </c>
    </row>
    <row r="110" spans="1:12" s="2" customFormat="1" ht="13.5" customHeight="1">
      <c r="A110" s="31">
        <f t="shared" si="1"/>
        <v>99</v>
      </c>
      <c r="B110" s="19" t="s">
        <v>261</v>
      </c>
      <c r="C110" s="20" t="s">
        <v>262</v>
      </c>
      <c r="D110" s="20" t="s">
        <v>44</v>
      </c>
      <c r="E110" s="21">
        <v>531.943622148262</v>
      </c>
      <c r="F110" s="21">
        <v>534.721395632065</v>
      </c>
      <c r="G110" s="21">
        <v>2746.35686570112</v>
      </c>
      <c r="H110" s="21">
        <v>262.499594219377</v>
      </c>
      <c r="I110" s="21">
        <v>1964.85807376801</v>
      </c>
      <c r="J110" s="21">
        <v>100.52219321148826</v>
      </c>
      <c r="K110" s="21">
        <v>203.70370370370398</v>
      </c>
      <c r="L110" s="21">
        <v>139.77380363327867</v>
      </c>
    </row>
    <row r="111" spans="1:12" s="2" customFormat="1" ht="13.5" customHeight="1">
      <c r="A111" s="31">
        <f t="shared" si="1"/>
        <v>100</v>
      </c>
      <c r="B111" s="19" t="s">
        <v>211</v>
      </c>
      <c r="C111" s="20" t="s">
        <v>212</v>
      </c>
      <c r="D111" s="20" t="s">
        <v>44</v>
      </c>
      <c r="E111" s="21">
        <v>1459.99774623336</v>
      </c>
      <c r="F111" s="21">
        <v>1595.39983606669</v>
      </c>
      <c r="G111" s="21">
        <v>7602.51699979272</v>
      </c>
      <c r="H111" s="21">
        <v>2119.76684270475</v>
      </c>
      <c r="I111" s="21">
        <v>10208.8348155573</v>
      </c>
      <c r="J111" s="21">
        <v>109.27413005825888</v>
      </c>
      <c r="K111" s="21">
        <v>75.26298666088267</v>
      </c>
      <c r="L111" s="21">
        <v>74.46997759437934</v>
      </c>
    </row>
    <row r="112" spans="1:12" s="2" customFormat="1" ht="13.5" customHeight="1">
      <c r="A112" s="31">
        <f t="shared" si="1"/>
        <v>101</v>
      </c>
      <c r="B112" s="19" t="s">
        <v>195</v>
      </c>
      <c r="C112" s="20" t="s">
        <v>196</v>
      </c>
      <c r="D112" s="20" t="s">
        <v>44</v>
      </c>
      <c r="E112" s="21">
        <v>429.577467208887</v>
      </c>
      <c r="F112" s="21">
        <v>436.619720769689</v>
      </c>
      <c r="G112" s="21">
        <v>1964.7887434636</v>
      </c>
      <c r="H112" s="21">
        <v>394.36619940488</v>
      </c>
      <c r="I112" s="21">
        <v>1908.45071497719</v>
      </c>
      <c r="J112" s="21">
        <v>101.63934426229521</v>
      </c>
      <c r="K112" s="21">
        <v>110.71428571428584</v>
      </c>
      <c r="L112" s="21">
        <v>102.95202952029511</v>
      </c>
    </row>
    <row r="113" spans="1:12" s="2" customFormat="1" ht="13.5" customHeight="1">
      <c r="A113" s="31">
        <f t="shared" si="1"/>
        <v>102</v>
      </c>
      <c r="B113" s="19" t="s">
        <v>259</v>
      </c>
      <c r="C113" s="20" t="s">
        <v>260</v>
      </c>
      <c r="D113" s="20" t="s">
        <v>44</v>
      </c>
      <c r="E113" s="21">
        <v>150</v>
      </c>
      <c r="F113" s="21">
        <v>150</v>
      </c>
      <c r="G113" s="21">
        <v>643.6</v>
      </c>
      <c r="H113" s="21">
        <v>418</v>
      </c>
      <c r="I113" s="21">
        <v>924</v>
      </c>
      <c r="J113" s="21">
        <v>100</v>
      </c>
      <c r="K113" s="21">
        <v>35.88516746411483</v>
      </c>
      <c r="L113" s="21">
        <v>69.65367965367966</v>
      </c>
    </row>
    <row r="114" spans="1:12" s="2" customFormat="1" ht="13.5" customHeight="1">
      <c r="A114" s="31">
        <f t="shared" si="1"/>
        <v>103</v>
      </c>
      <c r="B114" s="19" t="s">
        <v>231</v>
      </c>
      <c r="C114" s="20" t="s">
        <v>232</v>
      </c>
      <c r="D114" s="20" t="s">
        <v>105</v>
      </c>
      <c r="E114" s="21">
        <v>6.4</v>
      </c>
      <c r="F114" s="21">
        <v>5</v>
      </c>
      <c r="G114" s="21">
        <v>27.3</v>
      </c>
      <c r="H114" s="21">
        <v>2.5</v>
      </c>
      <c r="I114" s="21">
        <v>12.9</v>
      </c>
      <c r="J114" s="21">
        <v>78.125</v>
      </c>
      <c r="K114" s="21">
        <v>200</v>
      </c>
      <c r="L114" s="21">
        <v>211.6279069767442</v>
      </c>
    </row>
    <row r="115" spans="1:12" s="2" customFormat="1" ht="13.5" customHeight="1">
      <c r="A115" s="31">
        <f t="shared" si="1"/>
        <v>104</v>
      </c>
      <c r="B115" s="19" t="s">
        <v>229</v>
      </c>
      <c r="C115" s="20" t="s">
        <v>230</v>
      </c>
      <c r="D115" s="20" t="s">
        <v>44</v>
      </c>
      <c r="E115" s="21">
        <v>77352.6298097486</v>
      </c>
      <c r="F115" s="21">
        <v>88154.89364268</v>
      </c>
      <c r="G115" s="21">
        <v>329687.460521492</v>
      </c>
      <c r="H115" s="21">
        <v>60882.137890061</v>
      </c>
      <c r="I115" s="21">
        <v>224075.266448199</v>
      </c>
      <c r="J115" s="21">
        <v>113.96496002721554</v>
      </c>
      <c r="K115" s="21">
        <v>144.79598893499318</v>
      </c>
      <c r="L115" s="21">
        <v>147.1324639025736</v>
      </c>
    </row>
    <row r="116" spans="1:12" s="2" customFormat="1" ht="13.5" customHeight="1">
      <c r="A116" s="31">
        <f t="shared" si="1"/>
        <v>105</v>
      </c>
      <c r="B116" s="19" t="s">
        <v>223</v>
      </c>
      <c r="C116" s="20" t="s">
        <v>224</v>
      </c>
      <c r="D116" s="20" t="s">
        <v>105</v>
      </c>
      <c r="E116" s="21">
        <v>10.8139340861624</v>
      </c>
      <c r="F116" s="21">
        <v>10.4650975027379</v>
      </c>
      <c r="G116" s="21">
        <v>59.4184980433227</v>
      </c>
      <c r="H116" s="21">
        <v>8.83719344675641</v>
      </c>
      <c r="I116" s="21">
        <v>44.5348038172066</v>
      </c>
      <c r="J116" s="21">
        <v>96.77419354838796</v>
      </c>
      <c r="K116" s="21">
        <v>118.42105263157944</v>
      </c>
      <c r="L116" s="21">
        <v>133.42036553524815</v>
      </c>
    </row>
    <row r="117" spans="1:12" s="2" customFormat="1" ht="13.5" customHeight="1">
      <c r="A117" s="31">
        <f t="shared" si="1"/>
        <v>106</v>
      </c>
      <c r="B117" s="19" t="s">
        <v>82</v>
      </c>
      <c r="C117" s="20" t="s">
        <v>83</v>
      </c>
      <c r="D117" s="20" t="s">
        <v>44</v>
      </c>
      <c r="E117" s="21">
        <v>21751</v>
      </c>
      <c r="F117" s="21">
        <v>22154</v>
      </c>
      <c r="G117" s="21">
        <v>107152</v>
      </c>
      <c r="H117" s="21">
        <v>17057</v>
      </c>
      <c r="I117" s="21">
        <v>104122</v>
      </c>
      <c r="J117" s="21">
        <v>101.85278837754585</v>
      </c>
      <c r="K117" s="21">
        <v>129.88215981708387</v>
      </c>
      <c r="L117" s="21">
        <v>102.91004782850885</v>
      </c>
    </row>
    <row r="118" spans="1:12" s="2" customFormat="1" ht="13.5" customHeight="1">
      <c r="A118" s="31">
        <f t="shared" si="1"/>
        <v>107</v>
      </c>
      <c r="B118" s="19" t="s">
        <v>84</v>
      </c>
      <c r="C118" s="20" t="s">
        <v>85</v>
      </c>
      <c r="D118" s="20" t="s">
        <v>44</v>
      </c>
      <c r="E118" s="21">
        <v>9772</v>
      </c>
      <c r="F118" s="21">
        <v>9800</v>
      </c>
      <c r="G118" s="21">
        <v>40846</v>
      </c>
      <c r="H118" s="21">
        <v>9500</v>
      </c>
      <c r="I118" s="21">
        <v>37198</v>
      </c>
      <c r="J118" s="21">
        <v>100.2865329512894</v>
      </c>
      <c r="K118" s="21">
        <v>103.15789473684211</v>
      </c>
      <c r="L118" s="21">
        <v>109.80697886983171</v>
      </c>
    </row>
    <row r="119" spans="1:12" s="2" customFormat="1" ht="13.5" customHeight="1">
      <c r="A119" s="31">
        <f t="shared" si="1"/>
        <v>108</v>
      </c>
      <c r="B119" s="19" t="s">
        <v>80</v>
      </c>
      <c r="C119" s="20" t="s">
        <v>81</v>
      </c>
      <c r="D119" s="20" t="s">
        <v>44</v>
      </c>
      <c r="E119" s="21">
        <v>4405</v>
      </c>
      <c r="F119" s="21">
        <v>4500</v>
      </c>
      <c r="G119" s="21">
        <v>21055</v>
      </c>
      <c r="H119" s="21">
        <v>3779</v>
      </c>
      <c r="I119" s="21">
        <v>19735</v>
      </c>
      <c r="J119" s="21">
        <v>102.1566401816118</v>
      </c>
      <c r="K119" s="21">
        <v>119.0791214607039</v>
      </c>
      <c r="L119" s="21">
        <v>106.68862427159868</v>
      </c>
    </row>
    <row r="120" spans="1:12" s="2" customFormat="1" ht="13.5" customHeight="1">
      <c r="A120" s="31">
        <f t="shared" si="1"/>
        <v>109</v>
      </c>
      <c r="B120" s="19" t="s">
        <v>78</v>
      </c>
      <c r="C120" s="20" t="s">
        <v>79</v>
      </c>
      <c r="D120" s="20" t="s">
        <v>44</v>
      </c>
      <c r="E120" s="21">
        <v>7638</v>
      </c>
      <c r="F120" s="21">
        <v>7800</v>
      </c>
      <c r="G120" s="21">
        <v>37568</v>
      </c>
      <c r="H120" s="21">
        <v>7869</v>
      </c>
      <c r="I120" s="21">
        <v>33658</v>
      </c>
      <c r="J120" s="21">
        <v>102.1209740769835</v>
      </c>
      <c r="K120" s="21">
        <v>99.12314144109799</v>
      </c>
      <c r="L120" s="21">
        <v>111.6168518628558</v>
      </c>
    </row>
    <row r="121" spans="1:12" s="2" customFormat="1" ht="13.5" customHeight="1">
      <c r="A121" s="31">
        <f t="shared" si="1"/>
        <v>110</v>
      </c>
      <c r="B121" s="19" t="s">
        <v>253</v>
      </c>
      <c r="C121" s="20" t="s">
        <v>254</v>
      </c>
      <c r="D121" s="20" t="s">
        <v>44</v>
      </c>
      <c r="E121" s="21">
        <v>322</v>
      </c>
      <c r="F121" s="21">
        <v>287.5</v>
      </c>
      <c r="G121" s="21">
        <v>1458.5</v>
      </c>
      <c r="H121" s="21">
        <v>188.5</v>
      </c>
      <c r="I121" s="21">
        <v>1497.6</v>
      </c>
      <c r="J121" s="21">
        <v>89.28571428571429</v>
      </c>
      <c r="K121" s="21">
        <v>152.51989389920425</v>
      </c>
      <c r="L121" s="21">
        <v>97.38915598290599</v>
      </c>
    </row>
    <row r="122" spans="1:12" s="2" customFormat="1" ht="13.5" customHeight="1">
      <c r="A122" s="31">
        <f t="shared" si="1"/>
        <v>111</v>
      </c>
      <c r="B122" s="19" t="s">
        <v>213</v>
      </c>
      <c r="C122" s="20" t="s">
        <v>214</v>
      </c>
      <c r="D122" s="20" t="s">
        <v>88</v>
      </c>
      <c r="E122" s="21">
        <v>1350.10179108919</v>
      </c>
      <c r="F122" s="21">
        <v>1530.60320489334</v>
      </c>
      <c r="G122" s="21">
        <v>5474.80301734359</v>
      </c>
      <c r="H122" s="21">
        <v>858.601319717061</v>
      </c>
      <c r="I122" s="21">
        <v>3296.59001022048</v>
      </c>
      <c r="J122" s="21">
        <v>113.36946702800321</v>
      </c>
      <c r="K122" s="21">
        <v>178.26704545454544</v>
      </c>
      <c r="L122" s="21">
        <v>166.07473177950413</v>
      </c>
    </row>
    <row r="123" spans="1:12" s="2" customFormat="1" ht="13.5" customHeight="1">
      <c r="A123" s="31">
        <f t="shared" si="1"/>
        <v>112</v>
      </c>
      <c r="B123" s="19" t="s">
        <v>237</v>
      </c>
      <c r="C123" s="20" t="s">
        <v>238</v>
      </c>
      <c r="D123" s="20" t="s">
        <v>44</v>
      </c>
      <c r="E123" s="21">
        <v>31931.3121309421</v>
      </c>
      <c r="F123" s="21">
        <v>28671.4476288254</v>
      </c>
      <c r="G123" s="21">
        <v>109267.260779872</v>
      </c>
      <c r="H123" s="21">
        <v>17093.5886498571</v>
      </c>
      <c r="I123" s="21">
        <v>81593.0124889064</v>
      </c>
      <c r="J123" s="21">
        <v>89.79100987535735</v>
      </c>
      <c r="K123" s="21">
        <v>167.73217266501314</v>
      </c>
      <c r="L123" s="21">
        <v>133.91742435631758</v>
      </c>
    </row>
    <row r="124" spans="1:12" s="2" customFormat="1" ht="13.5" customHeight="1">
      <c r="A124" s="31">
        <f t="shared" si="1"/>
        <v>113</v>
      </c>
      <c r="B124" s="19" t="s">
        <v>101</v>
      </c>
      <c r="C124" s="20" t="s">
        <v>102</v>
      </c>
      <c r="D124" s="20" t="s">
        <v>88</v>
      </c>
      <c r="E124" s="21">
        <v>1326</v>
      </c>
      <c r="F124" s="21">
        <v>1400</v>
      </c>
      <c r="G124" s="21">
        <v>6297</v>
      </c>
      <c r="H124" s="21">
        <v>1143</v>
      </c>
      <c r="I124" s="21">
        <v>5794</v>
      </c>
      <c r="J124" s="21">
        <v>105.58069381598794</v>
      </c>
      <c r="K124" s="21">
        <v>122.48468941382326</v>
      </c>
      <c r="L124" s="21">
        <v>108.68139454608215</v>
      </c>
    </row>
    <row r="125" spans="1:12" s="2" customFormat="1" ht="13.5" customHeight="1">
      <c r="A125" s="31">
        <f t="shared" si="1"/>
        <v>114</v>
      </c>
      <c r="B125" s="19" t="s">
        <v>209</v>
      </c>
      <c r="C125" s="20" t="s">
        <v>210</v>
      </c>
      <c r="D125" s="20" t="s">
        <v>44</v>
      </c>
      <c r="E125" s="21">
        <v>2887</v>
      </c>
      <c r="F125" s="21">
        <v>3057</v>
      </c>
      <c r="G125" s="21">
        <v>15972</v>
      </c>
      <c r="H125" s="21">
        <v>1965</v>
      </c>
      <c r="I125" s="21">
        <v>9407.8</v>
      </c>
      <c r="J125" s="21">
        <v>105.88846553515761</v>
      </c>
      <c r="K125" s="21">
        <v>155.57251908396947</v>
      </c>
      <c r="L125" s="21">
        <v>169.77401730478965</v>
      </c>
    </row>
    <row r="126" spans="1:12" s="2" customFormat="1" ht="13.5" customHeight="1">
      <c r="A126" s="31">
        <f t="shared" si="1"/>
        <v>115</v>
      </c>
      <c r="B126" s="19" t="s">
        <v>251</v>
      </c>
      <c r="C126" s="20" t="s">
        <v>252</v>
      </c>
      <c r="D126" s="20" t="s">
        <v>44</v>
      </c>
      <c r="E126" s="21">
        <v>152.870370332153</v>
      </c>
      <c r="F126" s="21">
        <v>158.749999960312</v>
      </c>
      <c r="G126" s="21">
        <v>662.046296130785</v>
      </c>
      <c r="H126" s="21">
        <v>172.861111067896</v>
      </c>
      <c r="I126" s="21">
        <v>790.222222024667</v>
      </c>
      <c r="J126" s="21">
        <v>103.84615384615338</v>
      </c>
      <c r="K126" s="21">
        <v>91.83673469387719</v>
      </c>
      <c r="L126" s="21">
        <v>83.77976190476191</v>
      </c>
    </row>
    <row r="127" spans="1:12" s="2" customFormat="1" ht="13.5" customHeight="1">
      <c r="A127" s="31">
        <f t="shared" si="1"/>
        <v>116</v>
      </c>
      <c r="B127" s="19" t="s">
        <v>151</v>
      </c>
      <c r="C127" s="20" t="s">
        <v>152</v>
      </c>
      <c r="D127" s="20" t="s">
        <v>153</v>
      </c>
      <c r="E127" s="21">
        <v>8200</v>
      </c>
      <c r="F127" s="21">
        <v>8050</v>
      </c>
      <c r="G127" s="21">
        <v>39050</v>
      </c>
      <c r="H127" s="21">
        <v>7500</v>
      </c>
      <c r="I127" s="21">
        <v>37872</v>
      </c>
      <c r="J127" s="21">
        <v>98.17073170731707</v>
      </c>
      <c r="K127" s="21">
        <v>107.33333333333333</v>
      </c>
      <c r="L127" s="21">
        <v>103.11047739754964</v>
      </c>
    </row>
    <row r="128" spans="1:12" s="2" customFormat="1" ht="13.5" customHeight="1">
      <c r="A128" s="31">
        <f t="shared" si="1"/>
        <v>117</v>
      </c>
      <c r="B128" s="19" t="s">
        <v>299</v>
      </c>
      <c r="C128" s="20" t="s">
        <v>300</v>
      </c>
      <c r="D128" s="20" t="s">
        <v>105</v>
      </c>
      <c r="E128" s="21">
        <v>40.4761639739403</v>
      </c>
      <c r="F128" s="21">
        <v>42.8571147959367</v>
      </c>
      <c r="G128" s="21">
        <v>167.857032950752</v>
      </c>
      <c r="H128" s="21">
        <v>32.3809311791522</v>
      </c>
      <c r="I128" s="21">
        <v>134.880864066101</v>
      </c>
      <c r="J128" s="21">
        <v>105.88235294117625</v>
      </c>
      <c r="K128" s="21">
        <v>132.3529411764705</v>
      </c>
      <c r="L128" s="21">
        <v>124.44836716681351</v>
      </c>
    </row>
    <row r="129" spans="1:12" s="2" customFormat="1" ht="13.5" customHeight="1">
      <c r="A129" s="31">
        <f t="shared" si="1"/>
        <v>118</v>
      </c>
      <c r="B129" s="19" t="s">
        <v>297</v>
      </c>
      <c r="C129" s="20" t="s">
        <v>298</v>
      </c>
      <c r="D129" s="20" t="s">
        <v>246</v>
      </c>
      <c r="E129" s="21">
        <v>202221</v>
      </c>
      <c r="F129" s="21">
        <v>210000</v>
      </c>
      <c r="G129" s="21">
        <v>1094657</v>
      </c>
      <c r="H129" s="21">
        <v>240180</v>
      </c>
      <c r="I129" s="21">
        <v>1241848</v>
      </c>
      <c r="J129" s="21">
        <v>103.84678149153648</v>
      </c>
      <c r="K129" s="21">
        <v>87.4344241818636</v>
      </c>
      <c r="L129" s="21">
        <v>88.14742222880739</v>
      </c>
    </row>
    <row r="130" spans="1:12" s="2" customFormat="1" ht="13.5" customHeight="1">
      <c r="A130" s="31">
        <f t="shared" si="1"/>
        <v>119</v>
      </c>
      <c r="B130" s="19" t="s">
        <v>70</v>
      </c>
      <c r="C130" s="20" t="s">
        <v>71</v>
      </c>
      <c r="D130" s="20" t="s">
        <v>44</v>
      </c>
      <c r="E130" s="21">
        <v>117504</v>
      </c>
      <c r="F130" s="21">
        <v>119430</v>
      </c>
      <c r="G130" s="21">
        <v>568462</v>
      </c>
      <c r="H130" s="21">
        <v>111384</v>
      </c>
      <c r="I130" s="21">
        <v>533313</v>
      </c>
      <c r="J130" s="21">
        <v>101.6390931372549</v>
      </c>
      <c r="K130" s="21">
        <v>107.22365869424692</v>
      </c>
      <c r="L130" s="21">
        <v>106.59068877000936</v>
      </c>
    </row>
    <row r="131" spans="1:12" s="2" customFormat="1" ht="13.5" customHeight="1">
      <c r="A131" s="31">
        <f t="shared" si="1"/>
        <v>120</v>
      </c>
      <c r="B131" s="19" t="s">
        <v>68</v>
      </c>
      <c r="C131" s="20" t="s">
        <v>69</v>
      </c>
      <c r="D131" s="20" t="s">
        <v>44</v>
      </c>
      <c r="E131" s="21">
        <v>158947</v>
      </c>
      <c r="F131" s="21">
        <v>160440</v>
      </c>
      <c r="G131" s="21">
        <v>779193</v>
      </c>
      <c r="H131" s="21">
        <v>137808</v>
      </c>
      <c r="I131" s="21">
        <v>655569</v>
      </c>
      <c r="J131" s="21">
        <v>100.93930681296281</v>
      </c>
      <c r="K131" s="21">
        <v>116.42284918146987</v>
      </c>
      <c r="L131" s="21">
        <v>118.85751156628821</v>
      </c>
    </row>
    <row r="132" spans="1:12" s="2" customFormat="1" ht="13.5" customHeight="1">
      <c r="A132" s="31">
        <f t="shared" si="1"/>
        <v>121</v>
      </c>
      <c r="B132" s="19" t="s">
        <v>72</v>
      </c>
      <c r="C132" s="20" t="s">
        <v>73</v>
      </c>
      <c r="D132" s="20" t="s">
        <v>44</v>
      </c>
      <c r="E132" s="21">
        <v>39350</v>
      </c>
      <c r="F132" s="21">
        <v>39990</v>
      </c>
      <c r="G132" s="21">
        <v>169620</v>
      </c>
      <c r="H132" s="21">
        <v>42827</v>
      </c>
      <c r="I132" s="21">
        <v>165590</v>
      </c>
      <c r="J132" s="21">
        <v>101.62642947903431</v>
      </c>
      <c r="K132" s="21">
        <v>93.37567422420435</v>
      </c>
      <c r="L132" s="21">
        <v>102.43372184310647</v>
      </c>
    </row>
    <row r="133" spans="1:12" s="2" customFormat="1" ht="13.5" customHeight="1">
      <c r="A133" s="31">
        <f t="shared" si="1"/>
        <v>122</v>
      </c>
      <c r="B133" s="19" t="s">
        <v>170</v>
      </c>
      <c r="C133" s="20" t="s">
        <v>171</v>
      </c>
      <c r="D133" s="20" t="s">
        <v>44</v>
      </c>
      <c r="E133" s="21">
        <v>1932.39</v>
      </c>
      <c r="F133" s="21">
        <v>1921.49</v>
      </c>
      <c r="G133" s="21">
        <v>7483.3</v>
      </c>
      <c r="H133" s="21">
        <v>1097</v>
      </c>
      <c r="I133" s="21">
        <v>5205</v>
      </c>
      <c r="J133" s="21">
        <v>99.43593167010799</v>
      </c>
      <c r="K133" s="21">
        <v>175.15861440291704</v>
      </c>
      <c r="L133" s="21">
        <v>143.77137367915466</v>
      </c>
    </row>
    <row r="134" spans="1:12" s="2" customFormat="1" ht="13.5" customHeight="1">
      <c r="A134" s="31">
        <f t="shared" si="1"/>
        <v>123</v>
      </c>
      <c r="B134" s="19" t="s">
        <v>168</v>
      </c>
      <c r="C134" s="20" t="s">
        <v>169</v>
      </c>
      <c r="D134" s="20" t="s">
        <v>44</v>
      </c>
      <c r="E134" s="21">
        <v>154.0907462184</v>
      </c>
      <c r="F134" s="21">
        <v>154.0907462184</v>
      </c>
      <c r="G134" s="21">
        <v>1018.32081779944</v>
      </c>
      <c r="H134" s="21">
        <v>232.916528392802</v>
      </c>
      <c r="I134" s="21">
        <v>986.541735443859</v>
      </c>
      <c r="J134" s="21">
        <v>100</v>
      </c>
      <c r="K134" s="21">
        <v>66.15706806282708</v>
      </c>
      <c r="L134" s="21">
        <v>103.22126081582175</v>
      </c>
    </row>
    <row r="135" spans="1:12" s="2" customFormat="1" ht="13.5" customHeight="1">
      <c r="A135" s="31">
        <f t="shared" si="1"/>
        <v>124</v>
      </c>
      <c r="B135" s="19" t="s">
        <v>76</v>
      </c>
      <c r="C135" s="20" t="s">
        <v>77</v>
      </c>
      <c r="D135" s="20" t="s">
        <v>44</v>
      </c>
      <c r="E135" s="21">
        <v>1771.11366315069</v>
      </c>
      <c r="F135" s="21">
        <v>1789.18625155019</v>
      </c>
      <c r="G135" s="21">
        <v>7788.0807609565</v>
      </c>
      <c r="H135" s="21">
        <v>2034.97345378334</v>
      </c>
      <c r="I135" s="21">
        <v>8811.23023221335</v>
      </c>
      <c r="J135" s="21">
        <v>101.0204081632655</v>
      </c>
      <c r="K135" s="21">
        <v>87.92184724689199</v>
      </c>
      <c r="L135" s="21">
        <v>88.38812011157904</v>
      </c>
    </row>
    <row r="136" spans="1:12" s="2" customFormat="1" ht="13.5" customHeight="1">
      <c r="A136" s="31">
        <f t="shared" si="1"/>
        <v>125</v>
      </c>
      <c r="B136" s="19" t="s">
        <v>172</v>
      </c>
      <c r="C136" s="20" t="s">
        <v>173</v>
      </c>
      <c r="D136" s="20" t="s">
        <v>44</v>
      </c>
      <c r="E136" s="21">
        <v>525.84</v>
      </c>
      <c r="F136" s="21">
        <v>565.81</v>
      </c>
      <c r="G136" s="21">
        <v>2960.79</v>
      </c>
      <c r="H136" s="21">
        <v>778.47</v>
      </c>
      <c r="I136" s="21">
        <v>2825.57</v>
      </c>
      <c r="J136" s="21">
        <v>107.60117145899892</v>
      </c>
      <c r="K136" s="21">
        <v>72.68231274165991</v>
      </c>
      <c r="L136" s="21">
        <v>104.78558308589064</v>
      </c>
    </row>
    <row r="137" spans="1:12" s="2" customFormat="1" ht="13.5" customHeight="1">
      <c r="A137" s="31">
        <f t="shared" si="1"/>
        <v>126</v>
      </c>
      <c r="B137" s="19" t="s">
        <v>313</v>
      </c>
      <c r="C137" s="20" t="s">
        <v>314</v>
      </c>
      <c r="D137" s="20" t="s">
        <v>265</v>
      </c>
      <c r="E137" s="21">
        <v>125193</v>
      </c>
      <c r="F137" s="21">
        <v>128091</v>
      </c>
      <c r="G137" s="21">
        <v>543809</v>
      </c>
      <c r="H137" s="21">
        <v>75339</v>
      </c>
      <c r="I137" s="21">
        <v>481922</v>
      </c>
      <c r="J137" s="21">
        <v>102.31482590879682</v>
      </c>
      <c r="K137" s="21">
        <v>170.01951180663403</v>
      </c>
      <c r="L137" s="21">
        <v>112.84170467420039</v>
      </c>
    </row>
    <row r="138" spans="1:12" s="2" customFormat="1" ht="13.5" customHeight="1">
      <c r="A138" s="31">
        <f t="shared" si="1"/>
        <v>127</v>
      </c>
      <c r="B138" s="19" t="s">
        <v>311</v>
      </c>
      <c r="C138" s="20" t="s">
        <v>312</v>
      </c>
      <c r="D138" s="20" t="s">
        <v>265</v>
      </c>
      <c r="E138" s="21">
        <v>51</v>
      </c>
      <c r="F138" s="21">
        <v>60</v>
      </c>
      <c r="G138" s="21">
        <v>22149</v>
      </c>
      <c r="H138" s="21">
        <v>11708</v>
      </c>
      <c r="I138" s="21">
        <v>27533</v>
      </c>
      <c r="J138" s="21">
        <v>117.64705882352942</v>
      </c>
      <c r="K138" s="21">
        <v>0.5124701059104886</v>
      </c>
      <c r="L138" s="21">
        <v>80.44528384120873</v>
      </c>
    </row>
    <row r="139" spans="1:12" s="2" customFormat="1" ht="13.5" customHeight="1">
      <c r="A139" s="31">
        <f t="shared" si="1"/>
        <v>128</v>
      </c>
      <c r="B139" s="19" t="s">
        <v>281</v>
      </c>
      <c r="C139" s="20" t="s">
        <v>282</v>
      </c>
      <c r="D139" s="20" t="s">
        <v>246</v>
      </c>
      <c r="E139" s="21">
        <v>66503</v>
      </c>
      <c r="F139" s="21">
        <v>71300</v>
      </c>
      <c r="G139" s="21">
        <v>333298</v>
      </c>
      <c r="H139" s="21">
        <v>62103</v>
      </c>
      <c r="I139" s="21">
        <v>327634</v>
      </c>
      <c r="J139" s="21">
        <v>107.21320842668752</v>
      </c>
      <c r="K139" s="21">
        <v>114.80926847334267</v>
      </c>
      <c r="L139" s="21">
        <v>101.72875830957715</v>
      </c>
    </row>
    <row r="140" spans="1:12" s="2" customFormat="1" ht="13.5" customHeight="1">
      <c r="A140" s="31">
        <f t="shared" si="1"/>
        <v>129</v>
      </c>
      <c r="B140" s="19" t="s">
        <v>143</v>
      </c>
      <c r="C140" s="20" t="s">
        <v>144</v>
      </c>
      <c r="D140" s="20" t="s">
        <v>41</v>
      </c>
      <c r="E140" s="21">
        <v>353</v>
      </c>
      <c r="F140" s="21">
        <v>350</v>
      </c>
      <c r="G140" s="21">
        <v>1517</v>
      </c>
      <c r="H140" s="21">
        <v>351</v>
      </c>
      <c r="I140" s="21">
        <v>1452</v>
      </c>
      <c r="J140" s="21">
        <v>99.15014164305948</v>
      </c>
      <c r="K140" s="21">
        <v>99.71509971509973</v>
      </c>
      <c r="L140" s="21">
        <v>104.47658402203857</v>
      </c>
    </row>
    <row r="141" spans="1:12" s="2" customFormat="1" ht="13.5" customHeight="1">
      <c r="A141" s="31">
        <f t="shared" si="1"/>
        <v>130</v>
      </c>
      <c r="B141" s="19" t="s">
        <v>108</v>
      </c>
      <c r="C141" s="20" t="s">
        <v>109</v>
      </c>
      <c r="D141" s="20" t="s">
        <v>88</v>
      </c>
      <c r="E141" s="21">
        <v>873</v>
      </c>
      <c r="F141" s="21">
        <v>900</v>
      </c>
      <c r="G141" s="21">
        <v>4446</v>
      </c>
      <c r="H141" s="21">
        <v>900</v>
      </c>
      <c r="I141" s="21">
        <v>4239</v>
      </c>
      <c r="J141" s="21">
        <v>103.09278350515463</v>
      </c>
      <c r="K141" s="21">
        <v>100</v>
      </c>
      <c r="L141" s="21">
        <v>104.8832271762208</v>
      </c>
    </row>
    <row r="142" spans="1:12" s="2" customFormat="1" ht="13.5" customHeight="1">
      <c r="A142" s="31">
        <f aca="true" t="shared" si="2" ref="A142:A149">A141+1</f>
        <v>131</v>
      </c>
      <c r="B142" s="19" t="s">
        <v>97</v>
      </c>
      <c r="C142" s="20" t="s">
        <v>98</v>
      </c>
      <c r="D142" s="20" t="s">
        <v>88</v>
      </c>
      <c r="E142" s="21">
        <v>2210</v>
      </c>
      <c r="F142" s="21">
        <v>2000</v>
      </c>
      <c r="G142" s="21">
        <v>7769</v>
      </c>
      <c r="H142" s="21">
        <v>2200</v>
      </c>
      <c r="I142" s="21">
        <v>6871</v>
      </c>
      <c r="J142" s="21">
        <v>90.49773755656109</v>
      </c>
      <c r="K142" s="21">
        <v>90.9090909090909</v>
      </c>
      <c r="L142" s="21">
        <v>113.06942220928539</v>
      </c>
    </row>
    <row r="143" spans="1:12" s="2" customFormat="1" ht="13.5" customHeight="1">
      <c r="A143" s="31">
        <f t="shared" si="2"/>
        <v>132</v>
      </c>
      <c r="B143" s="19" t="s">
        <v>91</v>
      </c>
      <c r="C143" s="20" t="s">
        <v>92</v>
      </c>
      <c r="D143" s="20" t="s">
        <v>88</v>
      </c>
      <c r="E143" s="21">
        <v>1267</v>
      </c>
      <c r="F143" s="21">
        <v>1330</v>
      </c>
      <c r="G143" s="21">
        <v>6444</v>
      </c>
      <c r="H143" s="21">
        <v>1320</v>
      </c>
      <c r="I143" s="21">
        <v>6820</v>
      </c>
      <c r="J143" s="21">
        <v>104.97237569060773</v>
      </c>
      <c r="K143" s="21">
        <v>100.75757575757575</v>
      </c>
      <c r="L143" s="21">
        <v>94.48680351906158</v>
      </c>
    </row>
    <row r="144" spans="1:12" s="2" customFormat="1" ht="13.5" customHeight="1">
      <c r="A144" s="31">
        <f t="shared" si="2"/>
        <v>133</v>
      </c>
      <c r="B144" s="19" t="s">
        <v>95</v>
      </c>
      <c r="C144" s="20" t="s">
        <v>96</v>
      </c>
      <c r="D144" s="20" t="s">
        <v>88</v>
      </c>
      <c r="E144" s="21">
        <v>24599</v>
      </c>
      <c r="F144" s="21">
        <v>25840</v>
      </c>
      <c r="G144" s="21">
        <v>99860</v>
      </c>
      <c r="H144" s="21">
        <v>24131</v>
      </c>
      <c r="I144" s="21">
        <v>95449</v>
      </c>
      <c r="J144" s="21">
        <v>105.04492052522461</v>
      </c>
      <c r="K144" s="21">
        <v>107.08217645352451</v>
      </c>
      <c r="L144" s="21">
        <v>104.62131609550651</v>
      </c>
    </row>
    <row r="145" spans="1:12" s="2" customFormat="1" ht="13.5" customHeight="1">
      <c r="A145" s="31">
        <f t="shared" si="2"/>
        <v>134</v>
      </c>
      <c r="B145" s="19" t="s">
        <v>93</v>
      </c>
      <c r="C145" s="20" t="s">
        <v>94</v>
      </c>
      <c r="D145" s="20" t="s">
        <v>88</v>
      </c>
      <c r="E145" s="21">
        <v>31</v>
      </c>
      <c r="F145" s="21">
        <v>30</v>
      </c>
      <c r="G145" s="21">
        <v>160</v>
      </c>
      <c r="H145" s="21">
        <v>22</v>
      </c>
      <c r="I145" s="21">
        <v>121.3</v>
      </c>
      <c r="J145" s="21">
        <v>96.7741935483871</v>
      </c>
      <c r="K145" s="21">
        <v>136.36363636363635</v>
      </c>
      <c r="L145" s="21">
        <v>131.90436933223413</v>
      </c>
    </row>
    <row r="146" spans="1:12" s="2" customFormat="1" ht="13.5" customHeight="1">
      <c r="A146" s="31">
        <f t="shared" si="2"/>
        <v>135</v>
      </c>
      <c r="B146" s="19" t="s">
        <v>89</v>
      </c>
      <c r="C146" s="20" t="s">
        <v>90</v>
      </c>
      <c r="D146" s="20" t="s">
        <v>88</v>
      </c>
      <c r="E146" s="21">
        <v>748</v>
      </c>
      <c r="F146" s="21">
        <v>812</v>
      </c>
      <c r="G146" s="21">
        <v>3556.26</v>
      </c>
      <c r="H146" s="21">
        <v>755.3</v>
      </c>
      <c r="I146" s="21">
        <v>3747.3</v>
      </c>
      <c r="J146" s="21">
        <v>108.55614973262031</v>
      </c>
      <c r="K146" s="21">
        <v>107.50695088044486</v>
      </c>
      <c r="L146" s="21">
        <v>94.9019293891602</v>
      </c>
    </row>
    <row r="147" spans="1:12" s="2" customFormat="1" ht="13.5" customHeight="1">
      <c r="A147" s="31">
        <f t="shared" si="2"/>
        <v>136</v>
      </c>
      <c r="B147" s="19" t="s">
        <v>86</v>
      </c>
      <c r="C147" s="20" t="s">
        <v>87</v>
      </c>
      <c r="D147" s="20" t="s">
        <v>88</v>
      </c>
      <c r="E147" s="21">
        <v>7200</v>
      </c>
      <c r="F147" s="21">
        <v>7000</v>
      </c>
      <c r="G147" s="21">
        <v>29700</v>
      </c>
      <c r="H147" s="21">
        <v>5500</v>
      </c>
      <c r="I147" s="21">
        <v>31770</v>
      </c>
      <c r="J147" s="21">
        <v>97.22222222222221</v>
      </c>
      <c r="K147" s="21">
        <v>127.27272727272727</v>
      </c>
      <c r="L147" s="21">
        <v>93.48441926345609</v>
      </c>
    </row>
    <row r="148" spans="1:12" s="2" customFormat="1" ht="13.5" customHeight="1">
      <c r="A148" s="31">
        <f t="shared" si="2"/>
        <v>137</v>
      </c>
      <c r="B148" s="19" t="s">
        <v>285</v>
      </c>
      <c r="C148" s="20" t="s">
        <v>286</v>
      </c>
      <c r="D148" s="20" t="s">
        <v>265</v>
      </c>
      <c r="E148" s="21">
        <v>234.513781828909</v>
      </c>
      <c r="F148" s="21">
        <v>264.402793238476</v>
      </c>
      <c r="G148" s="21">
        <v>1235.7956640494</v>
      </c>
      <c r="H148" s="21">
        <v>334.527012314767</v>
      </c>
      <c r="I148" s="21">
        <v>1218.5520036208</v>
      </c>
      <c r="J148" s="21">
        <v>112.74509803921578</v>
      </c>
      <c r="K148" s="21">
        <v>79.03780068728534</v>
      </c>
      <c r="L148" s="21">
        <v>101.41509433962297</v>
      </c>
    </row>
    <row r="149" spans="1:12" s="2" customFormat="1" ht="13.5" customHeight="1">
      <c r="A149" s="31">
        <f t="shared" si="2"/>
        <v>138</v>
      </c>
      <c r="B149" s="22" t="s">
        <v>303</v>
      </c>
      <c r="C149" s="23" t="s">
        <v>304</v>
      </c>
      <c r="D149" s="23" t="s">
        <v>265</v>
      </c>
      <c r="E149" s="24">
        <v>2160</v>
      </c>
      <c r="F149" s="24">
        <v>2250</v>
      </c>
      <c r="G149" s="24">
        <v>11442</v>
      </c>
      <c r="H149" s="24">
        <v>3911</v>
      </c>
      <c r="I149" s="24">
        <v>18010</v>
      </c>
      <c r="J149" s="21">
        <v>104.16666666666667</v>
      </c>
      <c r="K149" s="21">
        <v>57.530043467143955</v>
      </c>
      <c r="L149" s="21">
        <v>63.53137146029984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tuanpc</cp:lastModifiedBy>
  <dcterms:modified xsi:type="dcterms:W3CDTF">2015-05-20T09:47:50Z</dcterms:modified>
  <cp:category/>
  <cp:version/>
  <cp:contentType/>
  <cp:contentStatus/>
</cp:coreProperties>
</file>