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heet1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<sst xmlns="http://schemas.openxmlformats.org/spreadsheetml/2006/main" count="920" uniqueCount="275">
  <si>
    <t>BiÓu sè 04/CN-T-Th¸ng dù tÝnh</t>
  </si>
  <si>
    <t>§¬n vÞ b¸o c¸o :</t>
  </si>
  <si>
    <t>Côc TK tØnh,TP:  §ång Nai</t>
  </si>
  <si>
    <t>S¶n XuÊt S¶n PhÈm Chñ YÕu Ngµnh C«ng NghiÖp</t>
  </si>
  <si>
    <t>§¬n vÞ nhËn b¸o c¸o :</t>
  </si>
  <si>
    <t>Th¸ng 5 n¨m 2013</t>
  </si>
  <si>
    <t>Vô TK CN&amp;XD - TCTK</t>
  </si>
  <si>
    <t>Céng dån tõ</t>
  </si>
  <si>
    <t xml:space="preserve">Céng dån tõ </t>
  </si>
  <si>
    <t>ChØ sè</t>
  </si>
  <si>
    <t>CS céng dån</t>
  </si>
  <si>
    <t>HÖ sè</t>
  </si>
  <si>
    <t>TØnh</t>
  </si>
  <si>
    <t>M· SP</t>
  </si>
  <si>
    <t>Tªn S¶n PhÈm</t>
  </si>
  <si>
    <t>§VT</t>
  </si>
  <si>
    <t>Th¸ng</t>
  </si>
  <si>
    <t>®Çu n¨m ®Õn</t>
  </si>
  <si>
    <t xml:space="preserve">®Çu n¨m ®Õn </t>
  </si>
  <si>
    <t>5/2013</t>
  </si>
  <si>
    <t>Th¸ng 5/2013</t>
  </si>
  <si>
    <t>suy</t>
  </si>
  <si>
    <t>4/2013</t>
  </si>
  <si>
    <t xml:space="preserve">cuèi </t>
  </si>
  <si>
    <t>5/2012</t>
  </si>
  <si>
    <t>So víi</t>
  </si>
  <si>
    <t>réng</t>
  </si>
  <si>
    <t>Th¸ng 5/2012</t>
  </si>
  <si>
    <t>(%)</t>
  </si>
  <si>
    <t>(T)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</si>
  <si>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</si>
  <si>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</si>
  <si>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</si>
  <si>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</si>
  <si>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</si>
  <si>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</si>
  <si>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</si>
  <si>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</si>
  <si>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</si>
  <si>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</si>
  <si>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</si>
  <si>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9</t>
  </si>
  <si>
    <t>75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</si>
  <si>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</si>
  <si>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</si>
  <si>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</si>
  <si>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</si>
  <si>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</si>
  <si>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10790110</t>
  </si>
  <si>
    <t>Cµ phª rang nguyªn h¹t</t>
  </si>
  <si>
    <t>TÊn</t>
  </si>
  <si>
    <t>10790123</t>
  </si>
  <si>
    <t>Cµ phª hçn hîp hoµ tan (chøa cµ phª, ®­êng, s÷a,…)</t>
  </si>
  <si>
    <t>10790320</t>
  </si>
  <si>
    <t>Mú chUnh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</si>
  <si>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</si>
  <si>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</si>
  <si>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</si>
  <si>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</si>
  <si>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</si>
  <si>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</si>
  <si>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12009020</t>
  </si>
  <si>
    <t>Thuèc l¸ sîi</t>
  </si>
  <si>
    <t>13110210</t>
  </si>
  <si>
    <t>Sîi xe to sîi t¬ t»m</t>
  </si>
  <si>
    <t>13110321</t>
  </si>
  <si>
    <t>Sîi t¬ (filament) tæng hîp</t>
  </si>
  <si>
    <t>13120110</t>
  </si>
  <si>
    <t>V¶i dÖt thoi to sîi b«ng ca tû träng b«ng to 85% trë lªn</t>
  </si>
  <si>
    <t>1000 M2</t>
  </si>
  <si>
    <t>13120311</t>
  </si>
  <si>
    <t>V¶i dÖt thoi to sîi b«ng (staple) tæng hîp</t>
  </si>
  <si>
    <t>13120312</t>
  </si>
  <si>
    <t>V¶i dÖt thoi to sîi b«ng (staple) nh©n t¹o</t>
  </si>
  <si>
    <t>13220150</t>
  </si>
  <si>
    <t>Kh¨n mÆt, kh¨n t¾m vµ kh¨n kh¸c dïng trong phßng vÖ sinh, nhµ bOp</t>
  </si>
  <si>
    <t>13220220</t>
  </si>
  <si>
    <t>TÊm v¶i chèng thÊm n­íc, tÊm hiªn vµ tÊm che n¾ng; t¨ng; buåm cho tµu thuy?n vµ cho v¸n l­ít hoÆc v¸n l­ít c¸t; c¸c s¶n phÈm dïng cho c¾m tr¹i</t>
  </si>
  <si>
    <t>13220240</t>
  </si>
  <si>
    <t>C¸c lo¹i m?n ch¨n, c¸c lo¹i ch¨n nhåi l«ng, c¸c lo¹i nÖm, ®Öm, nÖm ghO, nÖm gèi, tói ngñ vµ lo¹i t­¬ng tù ca g¾n lß xo hoÆc nhåi hoÆc l¾p bªn trong b»ng vËt liÖu nhùa hoÆc b»ng cao su hoÆc b»ng chÊt d</t>
  </si>
  <si>
    <t>1000 C¸i</t>
  </si>
  <si>
    <t>14100210</t>
  </si>
  <si>
    <t>QuÇn ¸o ngh? nghiÖp</t>
  </si>
  <si>
    <t>14100311</t>
  </si>
  <si>
    <t>¸o kho¸c dµi, ¸o kho¸c kh«ng tay, ¸o kho¸c ca m? ¸o gia cho ng­êi lín dÖt kim hoÆc ®an mac</t>
  </si>
  <si>
    <t>14100321</t>
  </si>
  <si>
    <t>Bé com-lª, quÇn ¸o ®ång bé, ¸o jacket, quÇn dµi, quÇn yOm, quÇn soac cho ng­êi lín dÖt kim hoÆc ®an mac</t>
  </si>
  <si>
    <t>14100331</t>
  </si>
  <si>
    <t>¸¬ so mi cho ng­êi lín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</si>
  <si>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</si>
  <si>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</si>
  <si>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</si>
  <si>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</si>
  <si>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</si>
  <si>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</si>
  <si>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</si>
  <si>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</si>
  <si>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</si>
  <si>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</si>
  <si>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14100522</t>
  </si>
  <si>
    <t>QuÇn ¸o lat cho trÎ em kh«ng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</si>
  <si>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</si>
  <si>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</si>
  <si>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</si>
  <si>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</si>
  <si>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14100613</t>
  </si>
  <si>
    <t>Bé quÇn ¸o thÓ thao kh¸c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</si>
  <si>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</si>
  <si>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</si>
  <si>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</si>
  <si>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</si>
  <si>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</si>
  <si>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</si>
  <si>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</si>
  <si>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</si>
  <si>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</si>
  <si>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17010201</t>
  </si>
  <si>
    <t>GiÊy in b¸o</t>
  </si>
  <si>
    <t>17010203</t>
  </si>
  <si>
    <t>GiÊy vµ b×a kh«ng tr¸ng kh¸c, dïng  ®Ó viOt, in vµ dïng cho môc ®Uch in Ên lo¸t kh¸c; giÊy lµm thÎ card vµ giÊy lµm b¨ng ®ôc lç</t>
  </si>
  <si>
    <t>17021020</t>
  </si>
  <si>
    <t>Thïng, hép b»ng b×a cøng (tro b×¨ nhan)</t>
  </si>
  <si>
    <t>1000 ChiOc</t>
  </si>
  <si>
    <t>20120701</t>
  </si>
  <si>
    <t>Ph©n kho¸ng hoÆc ph©n ho¸ häc chøa 3 nguyªn tè: nit¬, photpho vµ kali (NPK)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</si>
  <si>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</si>
  <si>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</si>
  <si>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</si>
  <si>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</si>
  <si>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</si>
  <si>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</si>
  <si>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</si>
  <si>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</si>
  <si>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</si>
  <si>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</si>
  <si>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</si>
  <si>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</si>
  <si>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20221132</t>
  </si>
  <si>
    <t>C¸c vËt liÖu phñ b? mÆt kh«ng ch~u nhiÖt</t>
  </si>
  <si>
    <t>20231192</t>
  </si>
  <si>
    <t>Kem vµ n­íc th¬m dïng cho mÆt vµ da</t>
  </si>
  <si>
    <t>Kg</t>
  </si>
  <si>
    <t>20231243</t>
  </si>
  <si>
    <t>S÷a t¾m, s÷a röa mÆt vµ c¸c chO phÈm dïng ®Ó t¾m kh¸c</t>
  </si>
  <si>
    <t>20231249</t>
  </si>
  <si>
    <t>ChO phÈm vÖ sinh kh¸c ch­a ®­îc ph©n vµo ®©u</t>
  </si>
  <si>
    <t>20232320</t>
  </si>
  <si>
    <t>Bét giÆt vµ c¸c chO phÈm dïng ®Ó tÈy, röa</t>
  </si>
  <si>
    <t>20290210</t>
  </si>
  <si>
    <t>Keo ®· ®i?u chO vµ c¸c chÊt dUnh ®· ®­îc ®i?u chO kh¸c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</si>
  <si>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</si>
  <si>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</si>
  <si>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</si>
  <si>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</si>
  <si>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22120202</t>
  </si>
  <si>
    <t>Cao s­ ch­a luu ho¸ ë d¹ng kh¸c vµ s¶n phÈm cña chóng</t>
  </si>
  <si>
    <t>22120601</t>
  </si>
  <si>
    <t>G¨ng t¨y, gang hë ngan vµ g¨ng bao tay b»ng cao s­ luu ho¸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</si>
  <si>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</si>
  <si>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</si>
  <si>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</si>
  <si>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</si>
  <si>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</si>
  <si>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</si>
  <si>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</si>
  <si>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</si>
  <si>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22209660</t>
  </si>
  <si>
    <t>§å vËt b»ng plastic dïng trong x©y l¾p ch­a ®­îc ph©n vµo ®©u</t>
  </si>
  <si>
    <t>22209799</t>
  </si>
  <si>
    <t>S¶n phÈm b»ng plastic cßn l¹i ch­a ph©n vµo ®©u</t>
  </si>
  <si>
    <t>22209900</t>
  </si>
  <si>
    <t>D~ch vô s¶n xuÊt c¸c s¶n phÈm kh¸c b»ng plastic</t>
  </si>
  <si>
    <t>TriÖu §ång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</si>
  <si>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</si>
  <si>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</si>
  <si>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</si>
  <si>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</si>
  <si>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</si>
  <si>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</si>
  <si>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</si>
  <si>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23930210</t>
  </si>
  <si>
    <t>S¶n phÈm vÖ sinh g¾n cè ®~nh b»ng gèm sø</t>
  </si>
  <si>
    <t>23930920</t>
  </si>
  <si>
    <t>S¶n phÈm kh¸c b»ng gèm, sø ch­a ph©n vµo ®©u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</si>
  <si>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</si>
  <si>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</si>
  <si>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</si>
  <si>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</si>
  <si>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</si>
  <si>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</si>
  <si>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</si>
  <si>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</si>
  <si>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</si>
  <si>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</si>
  <si>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25110131</t>
  </si>
  <si>
    <t>CÊu kiÖn th¸p vµ cét lµm b»ng nh÷ng thanh s¾t, thÐp b¾t chÐo nhau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</si>
  <si>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</si>
  <si>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</si>
  <si>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</si>
  <si>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</si>
  <si>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</si>
  <si>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</si>
  <si>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25991111</t>
  </si>
  <si>
    <t>ChËu röa vµ bån röa b»ng thÐp kh«ng gØ</t>
  </si>
  <si>
    <t>C¸i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</si>
  <si>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</si>
  <si>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</si>
  <si>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</si>
  <si>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</si>
  <si>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</si>
  <si>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</si>
  <si>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</si>
  <si>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</si>
  <si>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</si>
  <si>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</si>
  <si>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25999399</t>
  </si>
  <si>
    <t>S¶n phÈm b»ng kim lo¹i c¬ b¶n kh¸c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</si>
  <si>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</si>
  <si>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</si>
  <si>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</si>
  <si>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</si>
  <si>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</si>
  <si>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27102121</t>
  </si>
  <si>
    <t>M¸y biOn ¸p dïng cho thiOt b~ ®o l­êng ca c«ng suÊt = 1 kVA</t>
  </si>
  <si>
    <t>27102124</t>
  </si>
  <si>
    <t>M¸y biOn ¸p trung tÇn ca c«ng suÊt = 1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</si>
  <si>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</si>
  <si>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</si>
  <si>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</si>
  <si>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</si>
  <si>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</si>
  <si>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27320111</t>
  </si>
  <si>
    <t>D©y c¸ch ®iÖn ®¬n d¹ng cuén b»ng ®ång</t>
  </si>
  <si>
    <t>27320120</t>
  </si>
  <si>
    <t>C¸p ®ång trôc vµ d©y dÉn ®iÖn ®ång trôc kh¸c</t>
  </si>
  <si>
    <t>27320130</t>
  </si>
  <si>
    <t>D©y dÉn ®iÖn kh¸c dïng cho hiÖu ®iÖn thO = 1000V</t>
  </si>
  <si>
    <t>27400151</t>
  </si>
  <si>
    <t>§`n èng huúnh quang d¹ng comp¾c</t>
  </si>
  <si>
    <t>27400152</t>
  </si>
  <si>
    <t>§`n huúnh quang kh¸c</t>
  </si>
  <si>
    <t>27500131</t>
  </si>
  <si>
    <t>M¸y giÆt ca søc chøa kh«ng qu¸ 10 kg v¶i kh« 1 lÇn giÆt tù ®éng hoµn toµn</t>
  </si>
  <si>
    <t>27500133</t>
  </si>
  <si>
    <t>M¸y giÆt ca søc chøa kh«ng qu¸ 10 kg v¶i kh« 1 lÇn giÆt kh¸c dïng trong gia ®×nh ch­a ®­îc ph©n vµo ®©u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</si>
  <si>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</si>
  <si>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</si>
  <si>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</si>
  <si>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</si>
  <si>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29300131</t>
  </si>
  <si>
    <t>§éng c¬ khëi ®éng vµ m¸y tæ hîp hai tUnh n¨ng khëi ®éng vµ ph¸t ®iÖn</t>
  </si>
  <si>
    <t>29300143</t>
  </si>
  <si>
    <t>CÇn g¹t n­íc, s­¬ng, tuyOt trªn kUnh ch¾n</t>
  </si>
  <si>
    <t>29300236</t>
  </si>
  <si>
    <t>ThiOt b~ gi¶m sac</t>
  </si>
  <si>
    <t>29300239</t>
  </si>
  <si>
    <t>Phô tïng kh¸c cña xe ca ®éng c¬</t>
  </si>
  <si>
    <t>31001019</t>
  </si>
  <si>
    <t>GhO kh¸c ca khung b»ng gç</t>
  </si>
  <si>
    <t>31001021</t>
  </si>
  <si>
    <t>Gi­êng b»ng gç c¸c läai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</si>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</sst>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5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8"/>
      <name val=".VnTim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1" xfId="0" applyFont="1" applyFill="1" applyBorder="1" applyAlignment="1" applyProtection="1">
      <alignment horizontal="center" vertical="center"/>
      <protection/>
    </xf>
    <xf numFmtId="0" fontId="5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center" vertical="top"/>
      <protection/>
    </xf>
    <xf numFmtId="164" fontId="0" fillId="0" borderId="15" xfId="0" applyNumberFormat="1" applyBorder="1" applyAlignment="1" applyProtection="1">
      <alignment horizontal="right" vertical="center"/>
      <protection/>
    </xf>
    <xf numFmtId="0" fontId="6" fillId="25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top"/>
      <protection/>
    </xf>
    <xf numFmtId="0" fontId="1" fillId="0" borderId="17" xfId="0" applyFont="1" applyBorder="1" applyAlignment="1" applyProtection="1">
      <alignment horizontal="left" vertical="top"/>
      <protection/>
    </xf>
    <xf numFmtId="164" fontId="0" fillId="0" borderId="17" xfId="0" applyNumberForma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left" vertical="top"/>
      <protection/>
    </xf>
    <xf numFmtId="0" fontId="1" fillId="0" borderId="18" xfId="0" applyFont="1" applyBorder="1" applyAlignment="1" applyProtection="1">
      <alignment horizontal="left" vertical="top"/>
      <protection/>
    </xf>
    <xf numFmtId="164" fontId="0" fillId="0" borderId="18" xfId="0" applyNumberForma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left" vertical="top"/>
      <protection/>
    </xf>
    <xf numFmtId="0" fontId="1" fillId="0" borderId="19" xfId="0" applyFont="1" applyBorder="1" applyAlignment="1" applyProtection="1">
      <alignment horizontal="left" vertical="top"/>
      <protection/>
    </xf>
    <xf numFmtId="164" fontId="0" fillId="0" borderId="19" xfId="0" applyNumberForma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24" fillId="0" borderId="17" xfId="0" applyFont="1" applyBorder="1" applyAlignment="1" applyProtection="1">
      <alignment horizontal="left" vertical="top"/>
      <protection/>
    </xf>
    <xf numFmtId="0" fontId="24" fillId="0" borderId="18" xfId="0" applyFont="1" applyBorder="1" applyAlignment="1" applyProtection="1">
      <alignment horizontal="left" vertical="top"/>
      <protection/>
    </xf>
    <xf numFmtId="0" fontId="24" fillId="0" borderId="19" xfId="0" applyFont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="120" zoomScaleNormal="120" workbookViewId="0" topLeftCell="B81">
      <selection activeCell="F12" sqref="F12:J104"/>
    </sheetView>
  </sheetViews>
  <sheetFormatPr defaultColWidth="10.7109375" defaultRowHeight="12.75" customHeight="1"/>
  <cols>
    <col min="1" max="1" width="3.28125" style="2" hidden="1" customWidth="1"/>
    <col min="2" max="2" width="4.140625" style="2" bestFit="1" customWidth="1"/>
    <col min="3" max="3" width="9.28125" style="2" customWidth="1"/>
    <col min="4" max="4" width="31.7109375" style="2" customWidth="1"/>
    <col min="5" max="5" width="8.00390625" style="2" customWidth="1"/>
    <col min="6" max="7" width="12.7109375" style="2" bestFit="1" customWidth="1"/>
    <col min="8" max="8" width="13.8515625" style="2" bestFit="1" customWidth="1"/>
    <col min="9" max="9" width="12.7109375" style="2" bestFit="1" customWidth="1"/>
    <col min="10" max="10" width="12.8515625" style="2" customWidth="1"/>
    <col min="11" max="11" width="9.28125" style="2" customWidth="1"/>
    <col min="12" max="12" width="8.8515625" style="2" customWidth="1"/>
    <col min="13" max="13" width="12.00390625" style="2" customWidth="1"/>
    <col min="14" max="14" width="0" style="2" hidden="1" customWidth="1"/>
    <col min="15" max="16384" width="10.7109375" style="1" customWidth="1"/>
  </cols>
  <sheetData>
    <row r="1" spans="1:11" s="2" customFormat="1" ht="12" customHeight="1">
      <c r="A1" s="2" t="s">
        <v>0</v>
      </c>
      <c r="K1" s="3" t="s">
        <v>1</v>
      </c>
    </row>
    <row r="2" s="2" customFormat="1" ht="12" customHeight="1">
      <c r="K2" s="3" t="s">
        <v>2</v>
      </c>
    </row>
    <row r="3" spans="5:11" s="2" customFormat="1" ht="19.5" customHeight="1">
      <c r="E3" s="4" t="s">
        <v>3</v>
      </c>
      <c r="K3" s="3" t="s">
        <v>4</v>
      </c>
    </row>
    <row r="4" spans="5:11" s="2" customFormat="1" ht="12.75" customHeight="1">
      <c r="E4" s="5" t="s">
        <v>5</v>
      </c>
      <c r="K4" s="3" t="s">
        <v>6</v>
      </c>
    </row>
    <row r="5" s="2" customFormat="1" ht="15" customHeight="1" thickBot="1">
      <c r="C5" s="6"/>
    </row>
    <row r="6" spans="1:14" s="2" customFormat="1" ht="12" customHeight="1">
      <c r="A6" s="7"/>
      <c r="B6" s="7"/>
      <c r="C6" s="7"/>
      <c r="D6" s="7"/>
      <c r="E6" s="7"/>
      <c r="F6" s="7"/>
      <c r="G6" s="7"/>
      <c r="H6" s="7" t="s">
        <v>7</v>
      </c>
      <c r="I6" s="7"/>
      <c r="J6" s="7" t="s">
        <v>8</v>
      </c>
      <c r="K6" s="7" t="s">
        <v>9</v>
      </c>
      <c r="L6" s="7" t="s">
        <v>9</v>
      </c>
      <c r="M6" s="7" t="s">
        <v>10</v>
      </c>
      <c r="N6" s="7" t="s">
        <v>11</v>
      </c>
    </row>
    <row r="7" spans="1:14" s="2" customFormat="1" ht="12" customHeight="1">
      <c r="A7" s="8" t="s">
        <v>12</v>
      </c>
      <c r="B7" s="8"/>
      <c r="C7" s="8" t="s">
        <v>13</v>
      </c>
      <c r="D7" s="8" t="s">
        <v>14</v>
      </c>
      <c r="E7" s="8" t="s">
        <v>15</v>
      </c>
      <c r="F7" s="8" t="s">
        <v>16</v>
      </c>
      <c r="G7" s="8" t="s">
        <v>16</v>
      </c>
      <c r="H7" s="8" t="s">
        <v>17</v>
      </c>
      <c r="I7" s="8" t="s">
        <v>16</v>
      </c>
      <c r="J7" s="8" t="s">
        <v>18</v>
      </c>
      <c r="K7" s="8" t="s">
        <v>19</v>
      </c>
      <c r="L7" s="8" t="s">
        <v>19</v>
      </c>
      <c r="M7" s="8" t="s">
        <v>20</v>
      </c>
      <c r="N7" s="8" t="s">
        <v>21</v>
      </c>
    </row>
    <row r="8" spans="1:14" s="2" customFormat="1" ht="12" customHeight="1">
      <c r="A8" s="8"/>
      <c r="B8" s="8"/>
      <c r="C8" s="8"/>
      <c r="D8" s="8"/>
      <c r="E8" s="8"/>
      <c r="F8" s="8" t="s">
        <v>22</v>
      </c>
      <c r="G8" s="8" t="s">
        <v>19</v>
      </c>
      <c r="H8" s="8" t="s">
        <v>23</v>
      </c>
      <c r="I8" s="8" t="s">
        <v>24</v>
      </c>
      <c r="J8" s="8" t="s">
        <v>23</v>
      </c>
      <c r="K8" s="8" t="s">
        <v>25</v>
      </c>
      <c r="L8" s="8" t="s">
        <v>25</v>
      </c>
      <c r="M8" s="8" t="s">
        <v>25</v>
      </c>
      <c r="N8" s="8" t="s">
        <v>26</v>
      </c>
    </row>
    <row r="9" spans="1:14" s="2" customFormat="1" ht="12" customHeight="1">
      <c r="A9" s="8"/>
      <c r="B9" s="8"/>
      <c r="C9" s="8"/>
      <c r="D9" s="8"/>
      <c r="E9" s="8"/>
      <c r="F9" s="8"/>
      <c r="G9" s="8"/>
      <c r="H9" s="8" t="s">
        <v>19</v>
      </c>
      <c r="I9" s="8"/>
      <c r="J9" s="8" t="s">
        <v>24</v>
      </c>
      <c r="K9" s="8" t="s">
        <v>22</v>
      </c>
      <c r="L9" s="8" t="s">
        <v>24</v>
      </c>
      <c r="M9" s="8" t="s">
        <v>27</v>
      </c>
      <c r="N9" s="8"/>
    </row>
    <row r="10" spans="1:14" s="2" customFormat="1" ht="12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 t="s">
        <v>28</v>
      </c>
      <c r="L10" s="9" t="s">
        <v>28</v>
      </c>
      <c r="M10" s="9" t="s">
        <v>28</v>
      </c>
      <c r="N10" s="9"/>
    </row>
    <row r="11" spans="1:14" s="2" customFormat="1" ht="12" customHeight="1" thickBot="1">
      <c r="A11" s="10" t="s">
        <v>29</v>
      </c>
      <c r="B11" s="17"/>
      <c r="C11" s="17" t="s">
        <v>30</v>
      </c>
      <c r="D11" s="17" t="s">
        <v>31</v>
      </c>
      <c r="E11" s="17" t="s">
        <v>32</v>
      </c>
      <c r="F11" s="17" t="s">
        <v>33</v>
      </c>
      <c r="G11" s="17" t="s">
        <v>34</v>
      </c>
      <c r="H11" s="17" t="s">
        <v>35</v>
      </c>
      <c r="I11" s="17" t="s">
        <v>36</v>
      </c>
      <c r="J11" s="17" t="s">
        <v>37</v>
      </c>
      <c r="K11" s="17" t="s">
        <v>38</v>
      </c>
      <c r="L11" s="17" t="s">
        <v>39</v>
      </c>
      <c r="M11" s="17" t="s">
        <v>40</v>
      </c>
      <c r="N11" s="10" t="s">
        <v>41</v>
      </c>
    </row>
    <row r="12" spans="1:14" s="2" customFormat="1" ht="13.5" customHeight="1" thickBot="1">
      <c r="A12" s="15" t="s">
        <v>42</v>
      </c>
      <c r="B12" s="27">
        <v>1</v>
      </c>
      <c r="C12" s="18" t="s">
        <v>43</v>
      </c>
      <c r="D12" s="28" t="s">
        <v>44</v>
      </c>
      <c r="E12" s="19" t="s">
        <v>45</v>
      </c>
      <c r="F12" s="20">
        <v>374431.946004578</v>
      </c>
      <c r="G12" s="20">
        <v>472222.224189815</v>
      </c>
      <c r="H12" s="20">
        <v>1940775.00808656</v>
      </c>
      <c r="I12" s="20">
        <v>426004.168441684</v>
      </c>
      <c r="J12" s="20">
        <v>2286476.39841587</v>
      </c>
      <c r="K12" s="20">
        <f>($G$12/$F$12)*100</f>
        <v>126.11696978014832</v>
      </c>
      <c r="L12" s="20">
        <f>($G$12/$I$12)*100</f>
        <v>110.84920270080826</v>
      </c>
      <c r="M12" s="20">
        <f>($H$12/$J$12)*100</f>
        <v>84.88060534677633</v>
      </c>
      <c r="N12" s="16">
        <v>0.719999997</v>
      </c>
    </row>
    <row r="13" spans="1:14" s="2" customFormat="1" ht="13.5" customHeight="1" thickBot="1">
      <c r="A13" s="15" t="s">
        <v>42</v>
      </c>
      <c r="B13" s="27">
        <f>B12+1</f>
        <v>2</v>
      </c>
      <c r="C13" s="21" t="s">
        <v>46</v>
      </c>
      <c r="D13" s="29" t="s">
        <v>47</v>
      </c>
      <c r="E13" s="22" t="s">
        <v>45</v>
      </c>
      <c r="F13" s="23">
        <v>529985.237213357</v>
      </c>
      <c r="G13" s="23">
        <v>831147.527358237</v>
      </c>
      <c r="H13" s="23">
        <v>2918213.19806208</v>
      </c>
      <c r="I13" s="23">
        <v>1167060.63660556</v>
      </c>
      <c r="J13" s="23">
        <v>4454218.68107838</v>
      </c>
      <c r="K13" s="23">
        <f>($G$13/$F$13)*100</f>
        <v>156.82465642408837</v>
      </c>
      <c r="L13" s="23">
        <f>($G$13/$I$13)*100</f>
        <v>71.217167410912</v>
      </c>
      <c r="M13" s="23">
        <f>($H$13/$J$13)*100</f>
        <v>65.51571458443912</v>
      </c>
      <c r="N13" s="16">
        <v>0.61000001</v>
      </c>
    </row>
    <row r="14" spans="1:14" s="2" customFormat="1" ht="13.5" customHeight="1" thickBot="1">
      <c r="A14" s="15" t="s">
        <v>42</v>
      </c>
      <c r="B14" s="27">
        <f aca="true" t="shared" si="0" ref="B14:B77">B13+1</f>
        <v>3</v>
      </c>
      <c r="C14" s="21" t="s">
        <v>48</v>
      </c>
      <c r="D14" s="29" t="s">
        <v>49</v>
      </c>
      <c r="E14" s="22" t="s">
        <v>50</v>
      </c>
      <c r="F14" s="23">
        <v>5300</v>
      </c>
      <c r="G14" s="23">
        <v>5500</v>
      </c>
      <c r="H14" s="23">
        <v>27350</v>
      </c>
      <c r="I14" s="23">
        <v>9550</v>
      </c>
      <c r="J14" s="23">
        <v>48193</v>
      </c>
      <c r="K14" s="23">
        <f>($G$14/$F$14)*100</f>
        <v>103.77358490566037</v>
      </c>
      <c r="L14" s="23">
        <f>($G$14/$I$14)*100</f>
        <v>57.59162303664922</v>
      </c>
      <c r="M14" s="23">
        <f>($H$14/$J$14)*100</f>
        <v>56.750980432842944</v>
      </c>
      <c r="N14" s="16">
        <v>1</v>
      </c>
    </row>
    <row r="15" spans="1:14" s="2" customFormat="1" ht="13.5" customHeight="1" thickBot="1">
      <c r="A15" s="15" t="s">
        <v>42</v>
      </c>
      <c r="B15" s="27">
        <f t="shared" si="0"/>
        <v>4</v>
      </c>
      <c r="C15" s="21" t="s">
        <v>51</v>
      </c>
      <c r="D15" s="29" t="s">
        <v>52</v>
      </c>
      <c r="E15" s="22" t="s">
        <v>50</v>
      </c>
      <c r="F15" s="23">
        <v>2010.3764306164</v>
      </c>
      <c r="G15" s="23">
        <v>2015.51599640724</v>
      </c>
      <c r="H15" s="23">
        <v>8956.69107095425</v>
      </c>
      <c r="I15" s="23">
        <v>1538.17126539813</v>
      </c>
      <c r="J15" s="23">
        <v>6663.24549622243</v>
      </c>
      <c r="K15" s="23">
        <f>($G$15/$F$15)*100</f>
        <v>100.25565191237663</v>
      </c>
      <c r="L15" s="23">
        <f>($G$15/$I$15)*100</f>
        <v>131.03326279376031</v>
      </c>
      <c r="M15" s="23">
        <f>($H$15/$J$15)*100</f>
        <v>134.41934678876885</v>
      </c>
      <c r="N15" s="16">
        <v>0.992301725</v>
      </c>
    </row>
    <row r="16" spans="1:14" s="2" customFormat="1" ht="13.5" customHeight="1" thickBot="1">
      <c r="A16" s="15" t="s">
        <v>42</v>
      </c>
      <c r="B16" s="27">
        <f t="shared" si="0"/>
        <v>5</v>
      </c>
      <c r="C16" s="21" t="s">
        <v>53</v>
      </c>
      <c r="D16" s="29" t="s">
        <v>54</v>
      </c>
      <c r="E16" s="22" t="s">
        <v>50</v>
      </c>
      <c r="F16" s="23">
        <v>16466</v>
      </c>
      <c r="G16" s="23">
        <v>18100</v>
      </c>
      <c r="H16" s="23">
        <v>85270</v>
      </c>
      <c r="I16" s="23">
        <v>19208.67</v>
      </c>
      <c r="J16" s="23">
        <v>91009.81</v>
      </c>
      <c r="K16" s="23">
        <f>($G$16/$F$16)*100</f>
        <v>109.92347868334751</v>
      </c>
      <c r="L16" s="23">
        <f>($G$16/$I$16)*100</f>
        <v>94.22828337412221</v>
      </c>
      <c r="M16" s="23">
        <f>($H$16/$J$16)*100</f>
        <v>93.69319637080882</v>
      </c>
      <c r="N16" s="16">
        <v>1</v>
      </c>
    </row>
    <row r="17" spans="1:14" s="2" customFormat="1" ht="13.5" customHeight="1" thickBot="1">
      <c r="A17" s="15" t="s">
        <v>42</v>
      </c>
      <c r="B17" s="27">
        <f t="shared" si="0"/>
        <v>6</v>
      </c>
      <c r="C17" s="21" t="s">
        <v>55</v>
      </c>
      <c r="D17" s="29" t="s">
        <v>56</v>
      </c>
      <c r="E17" s="22" t="s">
        <v>50</v>
      </c>
      <c r="F17" s="23">
        <v>147320</v>
      </c>
      <c r="G17" s="23">
        <v>157964</v>
      </c>
      <c r="H17" s="23">
        <v>720963</v>
      </c>
      <c r="I17" s="23">
        <v>136846</v>
      </c>
      <c r="J17" s="23">
        <v>697681</v>
      </c>
      <c r="K17" s="23">
        <f>($G$17/$F$17)*100</f>
        <v>107.22508824327994</v>
      </c>
      <c r="L17" s="23">
        <f>($G$17/$I$17)*100</f>
        <v>115.43194539847713</v>
      </c>
      <c r="M17" s="23">
        <f>($H$17/$J$17)*100</f>
        <v>103.33705518711274</v>
      </c>
      <c r="N17" s="16">
        <v>1</v>
      </c>
    </row>
    <row r="18" spans="1:14" s="2" customFormat="1" ht="13.5" customHeight="1" thickBot="1">
      <c r="A18" s="15" t="s">
        <v>42</v>
      </c>
      <c r="B18" s="27">
        <f t="shared" si="0"/>
        <v>7</v>
      </c>
      <c r="C18" s="21" t="s">
        <v>57</v>
      </c>
      <c r="D18" s="29" t="s">
        <v>58</v>
      </c>
      <c r="E18" s="22" t="s">
        <v>50</v>
      </c>
      <c r="F18" s="23">
        <v>101160</v>
      </c>
      <c r="G18" s="23">
        <v>106301</v>
      </c>
      <c r="H18" s="23">
        <v>496969</v>
      </c>
      <c r="I18" s="23">
        <v>99926</v>
      </c>
      <c r="J18" s="23">
        <v>501168</v>
      </c>
      <c r="K18" s="23">
        <f>($G$18/$F$18)*100</f>
        <v>105.08204824041123</v>
      </c>
      <c r="L18" s="23">
        <f>($G$18/$I$18)*100</f>
        <v>106.37972099353522</v>
      </c>
      <c r="M18" s="23">
        <f>($H$18/$J$18)*100</f>
        <v>99.16215720077898</v>
      </c>
      <c r="N18" s="16">
        <v>1</v>
      </c>
    </row>
    <row r="19" spans="1:14" s="2" customFormat="1" ht="13.5" customHeight="1" thickBot="1">
      <c r="A19" s="15" t="s">
        <v>42</v>
      </c>
      <c r="B19" s="27">
        <f t="shared" si="0"/>
        <v>8</v>
      </c>
      <c r="C19" s="21" t="s">
        <v>59</v>
      </c>
      <c r="D19" s="29" t="s">
        <v>60</v>
      </c>
      <c r="E19" s="22" t="s">
        <v>50</v>
      </c>
      <c r="F19" s="23">
        <v>33047.03</v>
      </c>
      <c r="G19" s="23">
        <v>46997</v>
      </c>
      <c r="H19" s="23">
        <v>170756.69</v>
      </c>
      <c r="I19" s="23">
        <v>45398.1</v>
      </c>
      <c r="J19" s="23">
        <v>175918.96</v>
      </c>
      <c r="K19" s="23">
        <f>($G$19/$F$19)*100</f>
        <v>142.21247718781385</v>
      </c>
      <c r="L19" s="23">
        <f>($G$19/$I$19)*100</f>
        <v>103.52195356193322</v>
      </c>
      <c r="M19" s="23">
        <f>($H$19/$J$19)*100</f>
        <v>97.06554086040528</v>
      </c>
      <c r="N19" s="16">
        <v>1</v>
      </c>
    </row>
    <row r="20" spans="1:14" s="2" customFormat="1" ht="13.5" customHeight="1" thickBot="1">
      <c r="A20" s="15" t="s">
        <v>42</v>
      </c>
      <c r="B20" s="27">
        <f t="shared" si="0"/>
        <v>9</v>
      </c>
      <c r="C20" s="21" t="s">
        <v>61</v>
      </c>
      <c r="D20" s="29" t="s">
        <v>62</v>
      </c>
      <c r="E20" s="22" t="s">
        <v>50</v>
      </c>
      <c r="F20" s="23">
        <v>1807.25883994968</v>
      </c>
      <c r="G20" s="23">
        <v>1831.35562448235</v>
      </c>
      <c r="H20" s="23">
        <v>8454.83878897527</v>
      </c>
      <c r="I20" s="23">
        <v>1453.99997870085</v>
      </c>
      <c r="J20" s="23">
        <v>7119.15402232979</v>
      </c>
      <c r="K20" s="23">
        <f>($G$20/$F$20)*100</f>
        <v>101.33333333333377</v>
      </c>
      <c r="L20" s="23">
        <f>($G$20/$I$20)*100</f>
        <v>125.9529333775278</v>
      </c>
      <c r="M20" s="23">
        <f>($H$20/$J$20)*100</f>
        <v>118.76184673707016</v>
      </c>
      <c r="N20" s="16">
        <v>0.829986257</v>
      </c>
    </row>
    <row r="21" spans="1:14" s="2" customFormat="1" ht="13.5" customHeight="1" thickBot="1">
      <c r="A21" s="15" t="s">
        <v>42</v>
      </c>
      <c r="B21" s="27">
        <f t="shared" si="0"/>
        <v>10</v>
      </c>
      <c r="C21" s="21" t="s">
        <v>63</v>
      </c>
      <c r="D21" s="29" t="s">
        <v>64</v>
      </c>
      <c r="E21" s="22" t="s">
        <v>50</v>
      </c>
      <c r="F21" s="23">
        <v>7677</v>
      </c>
      <c r="G21" s="23">
        <v>7454</v>
      </c>
      <c r="H21" s="23">
        <v>35122</v>
      </c>
      <c r="I21" s="23">
        <v>7313</v>
      </c>
      <c r="J21" s="23">
        <v>33334</v>
      </c>
      <c r="K21" s="23">
        <f>($G$21/$F$21)*100</f>
        <v>97.09521948677869</v>
      </c>
      <c r="L21" s="23">
        <f>($G$21/$I$21)*100</f>
        <v>101.92807329413374</v>
      </c>
      <c r="M21" s="23">
        <f>($H$21/$J$21)*100</f>
        <v>105.36389272214555</v>
      </c>
      <c r="N21" s="16">
        <v>1</v>
      </c>
    </row>
    <row r="22" spans="1:14" s="2" customFormat="1" ht="13.5" customHeight="1" thickBot="1">
      <c r="A22" s="15" t="s">
        <v>42</v>
      </c>
      <c r="B22" s="27">
        <f t="shared" si="0"/>
        <v>11</v>
      </c>
      <c r="C22" s="21" t="s">
        <v>65</v>
      </c>
      <c r="D22" s="29" t="s">
        <v>66</v>
      </c>
      <c r="E22" s="22" t="s">
        <v>50</v>
      </c>
      <c r="F22" s="23">
        <v>22660</v>
      </c>
      <c r="G22" s="23">
        <v>23550</v>
      </c>
      <c r="H22" s="23">
        <v>108839</v>
      </c>
      <c r="I22" s="23">
        <v>22484</v>
      </c>
      <c r="J22" s="23">
        <v>123966</v>
      </c>
      <c r="K22" s="23">
        <f>($G$22/$F$22)*100</f>
        <v>103.92762577228596</v>
      </c>
      <c r="L22" s="23">
        <f>($G$22/$I$22)*100</f>
        <v>104.7411492616972</v>
      </c>
      <c r="M22" s="23">
        <f>($H$22/$J$22)*100</f>
        <v>87.79746059403385</v>
      </c>
      <c r="N22" s="16">
        <v>1</v>
      </c>
    </row>
    <row r="23" spans="1:14" s="2" customFormat="1" ht="13.5" customHeight="1" thickBot="1">
      <c r="A23" s="15" t="s">
        <v>42</v>
      </c>
      <c r="B23" s="27">
        <f t="shared" si="0"/>
        <v>12</v>
      </c>
      <c r="C23" s="21" t="s">
        <v>67</v>
      </c>
      <c r="D23" s="29" t="s">
        <v>68</v>
      </c>
      <c r="E23" s="22" t="s">
        <v>69</v>
      </c>
      <c r="F23" s="23">
        <v>6169</v>
      </c>
      <c r="G23" s="23">
        <v>6500</v>
      </c>
      <c r="H23" s="23">
        <v>23096</v>
      </c>
      <c r="I23" s="23">
        <v>6424</v>
      </c>
      <c r="J23" s="23">
        <v>33273</v>
      </c>
      <c r="K23" s="23">
        <f>($G$23/$F$23)*100</f>
        <v>105.36553736424055</v>
      </c>
      <c r="L23" s="23">
        <f>($G$23/$I$23)*100</f>
        <v>101.18306351183064</v>
      </c>
      <c r="M23" s="23">
        <f>($H$23/$J$23)*100</f>
        <v>69.4136386860217</v>
      </c>
      <c r="N23" s="16">
        <v>1</v>
      </c>
    </row>
    <row r="24" spans="1:14" s="2" customFormat="1" ht="13.5" customHeight="1" thickBot="1">
      <c r="A24" s="15" t="s">
        <v>42</v>
      </c>
      <c r="B24" s="27">
        <f t="shared" si="0"/>
        <v>13</v>
      </c>
      <c r="C24" s="21" t="s">
        <v>70</v>
      </c>
      <c r="D24" s="29" t="s">
        <v>71</v>
      </c>
      <c r="E24" s="22" t="s">
        <v>69</v>
      </c>
      <c r="F24" s="23">
        <v>19</v>
      </c>
      <c r="G24" s="23">
        <v>20</v>
      </c>
      <c r="H24" s="23">
        <v>96</v>
      </c>
      <c r="I24" s="23">
        <v>17</v>
      </c>
      <c r="J24" s="23">
        <v>78.83</v>
      </c>
      <c r="K24" s="23">
        <f>($G$24/$F$24)*100</f>
        <v>105.26315789473684</v>
      </c>
      <c r="L24" s="23">
        <f>($G$24/$I$24)*100</f>
        <v>117.64705882352942</v>
      </c>
      <c r="M24" s="23">
        <f>($H$24/$J$24)*100</f>
        <v>121.78104782443233</v>
      </c>
      <c r="N24" s="16">
        <v>1</v>
      </c>
    </row>
    <row r="25" spans="1:14" s="2" customFormat="1" ht="13.5" customHeight="1" thickBot="1">
      <c r="A25" s="15" t="s">
        <v>42</v>
      </c>
      <c r="B25" s="27">
        <f t="shared" si="0"/>
        <v>14</v>
      </c>
      <c r="C25" s="21" t="s">
        <v>72</v>
      </c>
      <c r="D25" s="29" t="s">
        <v>73</v>
      </c>
      <c r="E25" s="22" t="s">
        <v>69</v>
      </c>
      <c r="F25" s="23">
        <v>22956</v>
      </c>
      <c r="G25" s="23">
        <v>23644</v>
      </c>
      <c r="H25" s="23">
        <v>101974</v>
      </c>
      <c r="I25" s="23">
        <v>17806</v>
      </c>
      <c r="J25" s="23">
        <v>139389.04</v>
      </c>
      <c r="K25" s="23">
        <f>($G$25/$F$25)*100</f>
        <v>102.9970378114654</v>
      </c>
      <c r="L25" s="23">
        <f>($G$25/$I$25)*100</f>
        <v>132.7867011119847</v>
      </c>
      <c r="M25" s="23">
        <f>($H$25/$J$25)*100</f>
        <v>73.15783220832857</v>
      </c>
      <c r="N25" s="16">
        <v>1</v>
      </c>
    </row>
    <row r="26" spans="1:14" s="2" customFormat="1" ht="13.5" customHeight="1" thickBot="1">
      <c r="A26" s="15" t="s">
        <v>42</v>
      </c>
      <c r="B26" s="27">
        <f t="shared" si="0"/>
        <v>15</v>
      </c>
      <c r="C26" s="21" t="s">
        <v>74</v>
      </c>
      <c r="D26" s="29" t="s">
        <v>75</v>
      </c>
      <c r="E26" s="22" t="s">
        <v>50</v>
      </c>
      <c r="F26" s="23">
        <v>239.47</v>
      </c>
      <c r="G26" s="23">
        <v>260</v>
      </c>
      <c r="H26" s="23">
        <v>2090.09</v>
      </c>
      <c r="I26" s="23">
        <v>152.56</v>
      </c>
      <c r="J26" s="23">
        <v>1007.59</v>
      </c>
      <c r="K26" s="23">
        <f>($G$26/$F$26)*100</f>
        <v>108.57309892679667</v>
      </c>
      <c r="L26" s="23">
        <f>($G$26/$I$26)*100</f>
        <v>170.42475091767173</v>
      </c>
      <c r="M26" s="23">
        <f>($H$26/$J$26)*100</f>
        <v>207.4345716015443</v>
      </c>
      <c r="N26" s="16">
        <v>1</v>
      </c>
    </row>
    <row r="27" spans="1:14" s="2" customFormat="1" ht="13.5" customHeight="1" thickBot="1">
      <c r="A27" s="15" t="s">
        <v>42</v>
      </c>
      <c r="B27" s="27">
        <f t="shared" si="0"/>
        <v>16</v>
      </c>
      <c r="C27" s="21" t="s">
        <v>76</v>
      </c>
      <c r="D27" s="29" t="s">
        <v>77</v>
      </c>
      <c r="E27" s="22" t="s">
        <v>69</v>
      </c>
      <c r="F27" s="23">
        <v>1250</v>
      </c>
      <c r="G27" s="23">
        <v>1300</v>
      </c>
      <c r="H27" s="23">
        <v>5933</v>
      </c>
      <c r="I27" s="23">
        <v>1223</v>
      </c>
      <c r="J27" s="23">
        <v>5690</v>
      </c>
      <c r="K27" s="23">
        <f>($G$27/$F$27)*100</f>
        <v>104</v>
      </c>
      <c r="L27" s="23">
        <f>($G$27/$I$27)*100</f>
        <v>106.29599345870811</v>
      </c>
      <c r="M27" s="23">
        <f>($H$27/$J$27)*100</f>
        <v>104.2706502636204</v>
      </c>
      <c r="N27" s="16">
        <v>1</v>
      </c>
    </row>
    <row r="28" spans="1:14" s="2" customFormat="1" ht="13.5" customHeight="1" thickBot="1">
      <c r="A28" s="15" t="s">
        <v>42</v>
      </c>
      <c r="B28" s="27">
        <f t="shared" si="0"/>
        <v>17</v>
      </c>
      <c r="C28" s="21" t="s">
        <v>78</v>
      </c>
      <c r="D28" s="29" t="s">
        <v>79</v>
      </c>
      <c r="E28" s="22" t="s">
        <v>80</v>
      </c>
      <c r="F28" s="23">
        <v>0.0308369098795163</v>
      </c>
      <c r="G28" s="23">
        <v>0.102789699598388</v>
      </c>
      <c r="H28" s="23">
        <v>2.78560085911631</v>
      </c>
      <c r="I28" s="23">
        <v>0.16446351935742</v>
      </c>
      <c r="J28" s="23">
        <v>1.93244635244969</v>
      </c>
      <c r="K28" s="23">
        <f>($G$28/$F$28)*100</f>
        <v>333.3333333333344</v>
      </c>
      <c r="L28" s="23">
        <f>($G$28/$I$28)*100</f>
        <v>62.5000000000003</v>
      </c>
      <c r="M28" s="23">
        <f>($H$28/$J$28)*100</f>
        <v>144.14893617021283</v>
      </c>
      <c r="N28" s="16">
        <v>0.972860125</v>
      </c>
    </row>
    <row r="29" spans="1:14" s="2" customFormat="1" ht="13.5" customHeight="1" thickBot="1">
      <c r="A29" s="15" t="s">
        <v>42</v>
      </c>
      <c r="B29" s="27">
        <f t="shared" si="0"/>
        <v>18</v>
      </c>
      <c r="C29" s="21" t="s">
        <v>81</v>
      </c>
      <c r="D29" s="29" t="s">
        <v>82</v>
      </c>
      <c r="E29" s="22" t="s">
        <v>80</v>
      </c>
      <c r="F29" s="23">
        <v>28.2062427823925</v>
      </c>
      <c r="G29" s="23">
        <v>30.0578034765478</v>
      </c>
      <c r="H29" s="23">
        <v>142.065202351556</v>
      </c>
      <c r="I29" s="23">
        <v>42.080924867167</v>
      </c>
      <c r="J29" s="23">
        <v>177.942196581163</v>
      </c>
      <c r="K29" s="23">
        <f>($G$29/$F$29)*100</f>
        <v>106.56436487638517</v>
      </c>
      <c r="L29" s="23">
        <f>($G$29/$I$29)*100</f>
        <v>71.4285714285713</v>
      </c>
      <c r="M29" s="23">
        <f>($H$29/$J$29)*100</f>
        <v>79.8378378378381</v>
      </c>
      <c r="N29" s="16">
        <v>0.831730769</v>
      </c>
    </row>
    <row r="30" spans="1:14" s="2" customFormat="1" ht="13.5" customHeight="1" thickBot="1">
      <c r="A30" s="15" t="s">
        <v>42</v>
      </c>
      <c r="B30" s="27">
        <f t="shared" si="0"/>
        <v>19</v>
      </c>
      <c r="C30" s="21" t="s">
        <v>85</v>
      </c>
      <c r="D30" s="29" t="s">
        <v>86</v>
      </c>
      <c r="E30" s="22" t="s">
        <v>80</v>
      </c>
      <c r="F30" s="23">
        <v>1094.59642800639</v>
      </c>
      <c r="G30" s="23">
        <v>1126.07862618792</v>
      </c>
      <c r="H30" s="23">
        <v>4459.58138135079</v>
      </c>
      <c r="I30" s="23">
        <v>1024.121507236</v>
      </c>
      <c r="J30" s="23">
        <v>4157.16026540121</v>
      </c>
      <c r="K30" s="23">
        <f>($G$30/$F$30)*100</f>
        <v>102.87614662135059</v>
      </c>
      <c r="L30" s="23">
        <f>($G$30/$I$30)*100</f>
        <v>109.95556857575346</v>
      </c>
      <c r="M30" s="23">
        <f>($H$30/$J$30)*100</f>
        <v>107.27470428471423</v>
      </c>
      <c r="N30" s="16">
        <v>0.999930177</v>
      </c>
    </row>
    <row r="31" spans="1:14" s="2" customFormat="1" ht="13.5" customHeight="1" thickBot="1">
      <c r="A31" s="15" t="s">
        <v>42</v>
      </c>
      <c r="B31" s="27">
        <f t="shared" si="0"/>
        <v>20</v>
      </c>
      <c r="C31" s="21" t="s">
        <v>87</v>
      </c>
      <c r="D31" s="29" t="s">
        <v>88</v>
      </c>
      <c r="E31" s="22" t="s">
        <v>80</v>
      </c>
      <c r="F31" s="23">
        <v>114.118404373625</v>
      </c>
      <c r="G31" s="23">
        <v>140.619834773187</v>
      </c>
      <c r="H31" s="23">
        <v>588.98076949231</v>
      </c>
      <c r="I31" s="23">
        <v>29.0758550669482</v>
      </c>
      <c r="J31" s="23">
        <v>239.410677156534</v>
      </c>
      <c r="K31" s="23">
        <f>($G$31/$F$31)*100</f>
        <v>123.2227488151657</v>
      </c>
      <c r="L31" s="23">
        <f>($G$31/$I$31)*100</f>
        <v>483.63095238095246</v>
      </c>
      <c r="M31" s="23">
        <f>($H$31/$J$31)*100</f>
        <v>246.01274115574068</v>
      </c>
      <c r="N31" s="16">
        <v>0.924478401</v>
      </c>
    </row>
    <row r="32" spans="1:14" s="2" customFormat="1" ht="13.5" customHeight="1" thickBot="1">
      <c r="A32" s="15" t="s">
        <v>42</v>
      </c>
      <c r="B32" s="27">
        <f t="shared" si="0"/>
        <v>21</v>
      </c>
      <c r="C32" s="21" t="s">
        <v>89</v>
      </c>
      <c r="D32" s="29" t="s">
        <v>90</v>
      </c>
      <c r="E32" s="22" t="s">
        <v>80</v>
      </c>
      <c r="F32" s="23">
        <v>301.729257822735</v>
      </c>
      <c r="G32" s="23">
        <v>494.782970368174</v>
      </c>
      <c r="H32" s="23">
        <v>1983.90300297268</v>
      </c>
      <c r="I32" s="23">
        <v>439.596998351753</v>
      </c>
      <c r="J32" s="23">
        <v>1471.2194915694</v>
      </c>
      <c r="K32" s="23">
        <f>($G$32/$F$32)*100</f>
        <v>163.98243045387977</v>
      </c>
      <c r="L32" s="23">
        <f>($G$32/$I$32)*100</f>
        <v>112.55376452144534</v>
      </c>
      <c r="M32" s="23">
        <f>($H$32/$J$32)*100</f>
        <v>134.84752032862093</v>
      </c>
      <c r="N32" s="16">
        <v>0.565904683</v>
      </c>
    </row>
    <row r="33" spans="1:14" s="2" customFormat="1" ht="13.5" customHeight="1" thickBot="1">
      <c r="A33" s="15" t="s">
        <v>42</v>
      </c>
      <c r="B33" s="27">
        <f t="shared" si="0"/>
        <v>22</v>
      </c>
      <c r="C33" s="21" t="s">
        <v>91</v>
      </c>
      <c r="D33" s="29" t="s">
        <v>92</v>
      </c>
      <c r="E33" s="22" t="s">
        <v>80</v>
      </c>
      <c r="F33" s="23">
        <v>716.091960167919</v>
      </c>
      <c r="G33" s="23">
        <v>1192.61991913789</v>
      </c>
      <c r="H33" s="23">
        <v>4348.66263136327</v>
      </c>
      <c r="I33" s="23">
        <v>1234.62062063361</v>
      </c>
      <c r="J33" s="23">
        <v>5738.11583801073</v>
      </c>
      <c r="K33" s="23">
        <f>($G$33/$F$33)*100</f>
        <v>166.54563735895434</v>
      </c>
      <c r="L33" s="23">
        <f>($G$33/$I$33)*100</f>
        <v>96.59808844970003</v>
      </c>
      <c r="M33" s="23">
        <f>($H$33/$J$33)*100</f>
        <v>75.78554971924109</v>
      </c>
      <c r="N33" s="16">
        <v>0.999983298</v>
      </c>
    </row>
    <row r="34" spans="1:14" s="2" customFormat="1" ht="13.5" customHeight="1" thickBot="1">
      <c r="A34" s="15" t="s">
        <v>42</v>
      </c>
      <c r="B34" s="27">
        <f t="shared" si="0"/>
        <v>23</v>
      </c>
      <c r="C34" s="21" t="s">
        <v>93</v>
      </c>
      <c r="D34" s="29" t="s">
        <v>94</v>
      </c>
      <c r="E34" s="22" t="s">
        <v>80</v>
      </c>
      <c r="F34" s="23">
        <v>659</v>
      </c>
      <c r="G34" s="23">
        <v>1037</v>
      </c>
      <c r="H34" s="23">
        <v>4216</v>
      </c>
      <c r="I34" s="23">
        <v>950</v>
      </c>
      <c r="J34" s="23">
        <v>3786</v>
      </c>
      <c r="K34" s="23">
        <f>($G$34/$F$34)*100</f>
        <v>157.3596358118361</v>
      </c>
      <c r="L34" s="23">
        <f>($G$34/$I$34)*100</f>
        <v>109.1578947368421</v>
      </c>
      <c r="M34" s="23">
        <f>($H$34/$J$34)*100</f>
        <v>111.35763338615953</v>
      </c>
      <c r="N34" s="16">
        <v>1</v>
      </c>
    </row>
    <row r="35" spans="1:14" s="2" customFormat="1" ht="13.5" customHeight="1" thickBot="1">
      <c r="A35" s="15" t="s">
        <v>42</v>
      </c>
      <c r="B35" s="27">
        <f t="shared" si="0"/>
        <v>24</v>
      </c>
      <c r="C35" s="21" t="s">
        <v>95</v>
      </c>
      <c r="D35" s="29" t="s">
        <v>96</v>
      </c>
      <c r="E35" s="22" t="s">
        <v>80</v>
      </c>
      <c r="F35" s="23">
        <v>1057</v>
      </c>
      <c r="G35" s="23">
        <v>1400</v>
      </c>
      <c r="H35" s="23">
        <v>6288</v>
      </c>
      <c r="I35" s="23">
        <v>837</v>
      </c>
      <c r="J35" s="23">
        <v>5655</v>
      </c>
      <c r="K35" s="23">
        <f>($G$35/$F$35)*100</f>
        <v>132.45033112582783</v>
      </c>
      <c r="L35" s="23">
        <f>($G$35/$I$35)*100</f>
        <v>167.26403823178018</v>
      </c>
      <c r="M35" s="23">
        <f>($H$35/$J$35)*100</f>
        <v>111.19363395225463</v>
      </c>
      <c r="N35" s="16">
        <v>1</v>
      </c>
    </row>
    <row r="36" spans="1:14" s="2" customFormat="1" ht="13.5" customHeight="1" thickBot="1">
      <c r="A36" s="15" t="s">
        <v>42</v>
      </c>
      <c r="B36" s="27">
        <f t="shared" si="0"/>
        <v>25</v>
      </c>
      <c r="C36" s="21" t="s">
        <v>97</v>
      </c>
      <c r="D36" s="29" t="s">
        <v>98</v>
      </c>
      <c r="E36" s="22" t="s">
        <v>80</v>
      </c>
      <c r="F36" s="23">
        <v>765.5</v>
      </c>
      <c r="G36" s="23">
        <v>1020</v>
      </c>
      <c r="H36" s="23">
        <v>4214.3</v>
      </c>
      <c r="I36" s="23">
        <v>802</v>
      </c>
      <c r="J36" s="23">
        <v>4512.52</v>
      </c>
      <c r="K36" s="23">
        <f>($G$36/$F$36)*100</f>
        <v>133.24624428478117</v>
      </c>
      <c r="L36" s="23">
        <f>($G$36/$I$36)*100</f>
        <v>127.18204488778055</v>
      </c>
      <c r="M36" s="23">
        <f>($H$36/$J$36)*100</f>
        <v>93.39127582814038</v>
      </c>
      <c r="N36" s="16">
        <v>1</v>
      </c>
    </row>
    <row r="37" spans="1:14" s="2" customFormat="1" ht="13.5" customHeight="1" thickBot="1">
      <c r="A37" s="15" t="s">
        <v>42</v>
      </c>
      <c r="B37" s="27">
        <f t="shared" si="0"/>
        <v>26</v>
      </c>
      <c r="C37" s="21" t="s">
        <v>101</v>
      </c>
      <c r="D37" s="29" t="s">
        <v>102</v>
      </c>
      <c r="E37" s="22" t="s">
        <v>80</v>
      </c>
      <c r="F37" s="23">
        <v>3605</v>
      </c>
      <c r="G37" s="23">
        <v>3700</v>
      </c>
      <c r="H37" s="23">
        <v>17167</v>
      </c>
      <c r="I37" s="23">
        <v>2281</v>
      </c>
      <c r="J37" s="23">
        <v>11524</v>
      </c>
      <c r="K37" s="23">
        <f>($G$37/$F$37)*100</f>
        <v>102.63522884882109</v>
      </c>
      <c r="L37" s="23">
        <f>($G$37/$I$37)*100</f>
        <v>162.20955721174923</v>
      </c>
      <c r="M37" s="23">
        <f>($H$37/$J$37)*100</f>
        <v>148.96737244012496</v>
      </c>
      <c r="N37" s="16">
        <v>1</v>
      </c>
    </row>
    <row r="38" spans="1:14" s="2" customFormat="1" ht="13.5" customHeight="1" thickBot="1">
      <c r="A38" s="15" t="s">
        <v>42</v>
      </c>
      <c r="B38" s="27">
        <f t="shared" si="0"/>
        <v>27</v>
      </c>
      <c r="C38" s="21" t="s">
        <v>103</v>
      </c>
      <c r="D38" s="29" t="s">
        <v>104</v>
      </c>
      <c r="E38" s="22" t="s">
        <v>80</v>
      </c>
      <c r="F38" s="23">
        <v>54</v>
      </c>
      <c r="G38" s="23">
        <v>57</v>
      </c>
      <c r="H38" s="23">
        <v>369.7</v>
      </c>
      <c r="I38" s="23">
        <v>30.83</v>
      </c>
      <c r="J38" s="23">
        <v>364.45</v>
      </c>
      <c r="K38" s="23">
        <f>($G$38/$F$38)*100</f>
        <v>105.55555555555556</v>
      </c>
      <c r="L38" s="23">
        <f>($G$38/$I$38)*100</f>
        <v>184.8848524164775</v>
      </c>
      <c r="M38" s="23">
        <f>($H$38/$J$38)*100</f>
        <v>101.44052682123747</v>
      </c>
      <c r="N38" s="16">
        <v>1</v>
      </c>
    </row>
    <row r="39" spans="1:14" s="2" customFormat="1" ht="13.5" customHeight="1" thickBot="1">
      <c r="A39" s="15" t="s">
        <v>42</v>
      </c>
      <c r="B39" s="27">
        <f t="shared" si="0"/>
        <v>28</v>
      </c>
      <c r="C39" s="21" t="s">
        <v>107</v>
      </c>
      <c r="D39" s="29" t="s">
        <v>108</v>
      </c>
      <c r="E39" s="22" t="s">
        <v>80</v>
      </c>
      <c r="F39" s="23">
        <v>1883.68</v>
      </c>
      <c r="G39" s="23">
        <v>1973</v>
      </c>
      <c r="H39" s="23">
        <v>9266.49</v>
      </c>
      <c r="I39" s="23">
        <v>1856.14</v>
      </c>
      <c r="J39" s="23">
        <v>8395.65</v>
      </c>
      <c r="K39" s="23">
        <f>($G$39/$F$39)*100</f>
        <v>104.74178204365923</v>
      </c>
      <c r="L39" s="23">
        <f>($G$39/$I$39)*100</f>
        <v>106.29586130356546</v>
      </c>
      <c r="M39" s="23">
        <f>($H$39/$J$39)*100</f>
        <v>110.37251433778206</v>
      </c>
      <c r="N39" s="16">
        <v>1</v>
      </c>
    </row>
    <row r="40" spans="1:14" s="2" customFormat="1" ht="13.5" customHeight="1" thickBot="1">
      <c r="A40" s="15" t="s">
        <v>42</v>
      </c>
      <c r="B40" s="27">
        <f t="shared" si="0"/>
        <v>29</v>
      </c>
      <c r="C40" s="21" t="s">
        <v>109</v>
      </c>
      <c r="D40" s="29" t="s">
        <v>110</v>
      </c>
      <c r="E40" s="22" t="s">
        <v>111</v>
      </c>
      <c r="F40" s="23">
        <v>2506.5</v>
      </c>
      <c r="G40" s="23">
        <v>2520</v>
      </c>
      <c r="H40" s="23">
        <v>13550.5</v>
      </c>
      <c r="I40" s="23">
        <v>3046</v>
      </c>
      <c r="J40" s="23">
        <v>17282</v>
      </c>
      <c r="K40" s="23">
        <f>($G$40/$F$40)*100</f>
        <v>100.53859964093357</v>
      </c>
      <c r="L40" s="23">
        <f>($G$40/$I$40)*100</f>
        <v>82.73145108338805</v>
      </c>
      <c r="M40" s="23">
        <f>($H$40/$J$40)*100</f>
        <v>78.40817035065386</v>
      </c>
      <c r="N40" s="16">
        <v>1</v>
      </c>
    </row>
    <row r="41" spans="1:14" s="2" customFormat="1" ht="13.5" customHeight="1" thickBot="1">
      <c r="A41" s="15" t="s">
        <v>42</v>
      </c>
      <c r="B41" s="27">
        <f t="shared" si="0"/>
        <v>30</v>
      </c>
      <c r="C41" s="21" t="s">
        <v>112</v>
      </c>
      <c r="D41" s="29" t="s">
        <v>113</v>
      </c>
      <c r="E41" s="22" t="s">
        <v>111</v>
      </c>
      <c r="F41" s="23">
        <v>1567</v>
      </c>
      <c r="G41" s="23">
        <v>1600</v>
      </c>
      <c r="H41" s="23">
        <v>7197.77</v>
      </c>
      <c r="I41" s="23">
        <v>1400</v>
      </c>
      <c r="J41" s="23">
        <v>6486.02</v>
      </c>
      <c r="K41" s="23">
        <f>($G$41/$F$41)*100</f>
        <v>102.10593490746649</v>
      </c>
      <c r="L41" s="23">
        <f>($G$41/$I$41)*100</f>
        <v>114.28571428571428</v>
      </c>
      <c r="M41" s="23">
        <f>($H$41/$J$41)*100</f>
        <v>110.9736016848545</v>
      </c>
      <c r="N41" s="16">
        <v>1</v>
      </c>
    </row>
    <row r="42" spans="1:14" s="2" customFormat="1" ht="13.5" customHeight="1" thickBot="1">
      <c r="A42" s="15" t="s">
        <v>42</v>
      </c>
      <c r="B42" s="27">
        <f t="shared" si="0"/>
        <v>31</v>
      </c>
      <c r="C42" s="21" t="s">
        <v>114</v>
      </c>
      <c r="D42" s="29" t="s">
        <v>115</v>
      </c>
      <c r="E42" s="22" t="s">
        <v>111</v>
      </c>
      <c r="F42" s="23">
        <v>1350</v>
      </c>
      <c r="G42" s="23">
        <v>1400</v>
      </c>
      <c r="H42" s="23">
        <v>6059</v>
      </c>
      <c r="I42" s="23">
        <v>1150</v>
      </c>
      <c r="J42" s="23">
        <v>4593</v>
      </c>
      <c r="K42" s="23">
        <f>($G$42/$F$42)*100</f>
        <v>103.7037037037037</v>
      </c>
      <c r="L42" s="23">
        <f>($G$42/$I$42)*100</f>
        <v>121.73913043478262</v>
      </c>
      <c r="M42" s="23">
        <f>($H$42/$J$42)*100</f>
        <v>131.91813629436098</v>
      </c>
      <c r="N42" s="16">
        <v>1</v>
      </c>
    </row>
    <row r="43" spans="1:14" s="2" customFormat="1" ht="13.5" customHeight="1" thickBot="1">
      <c r="A43" s="15" t="s">
        <v>42</v>
      </c>
      <c r="B43" s="27">
        <f t="shared" si="0"/>
        <v>32</v>
      </c>
      <c r="C43" s="21" t="s">
        <v>116</v>
      </c>
      <c r="D43" s="29" t="s">
        <v>117</v>
      </c>
      <c r="E43" s="22" t="s">
        <v>50</v>
      </c>
      <c r="F43" s="23">
        <v>389</v>
      </c>
      <c r="G43" s="23">
        <v>1000</v>
      </c>
      <c r="H43" s="23">
        <v>1389</v>
      </c>
      <c r="I43" s="23">
        <v>2420</v>
      </c>
      <c r="J43" s="23">
        <v>12340</v>
      </c>
      <c r="K43" s="23">
        <f>($G$43/$F$43)*100</f>
        <v>257.0694087403599</v>
      </c>
      <c r="L43" s="23">
        <f>($G$43/$I$43)*100</f>
        <v>41.32231404958678</v>
      </c>
      <c r="M43" s="23">
        <f>($H$43/$J$43)*100</f>
        <v>11.25607779578606</v>
      </c>
      <c r="N43" s="16">
        <v>1</v>
      </c>
    </row>
    <row r="44" spans="1:14" s="2" customFormat="1" ht="13.5" customHeight="1" thickBot="1">
      <c r="A44" s="15" t="s">
        <v>42</v>
      </c>
      <c r="B44" s="27">
        <f t="shared" si="0"/>
        <v>33</v>
      </c>
      <c r="C44" s="21" t="s">
        <v>118</v>
      </c>
      <c r="D44" s="29" t="s">
        <v>119</v>
      </c>
      <c r="E44" s="22" t="s">
        <v>50</v>
      </c>
      <c r="F44" s="23">
        <v>1417</v>
      </c>
      <c r="G44" s="23">
        <v>2500</v>
      </c>
      <c r="H44" s="23">
        <v>7218</v>
      </c>
      <c r="I44" s="23">
        <v>5056</v>
      </c>
      <c r="J44" s="23">
        <v>24087</v>
      </c>
      <c r="K44" s="23">
        <f>($G$44/$F$44)*100</f>
        <v>176.42907551164433</v>
      </c>
      <c r="L44" s="23">
        <f>($G$44/$I$44)*100</f>
        <v>49.446202531645575</v>
      </c>
      <c r="M44" s="23">
        <f>($H$44/$J$44)*100</f>
        <v>29.96637190185577</v>
      </c>
      <c r="N44" s="16">
        <v>1</v>
      </c>
    </row>
    <row r="45" spans="1:14" s="2" customFormat="1" ht="13.5" customHeight="1" thickBot="1">
      <c r="A45" s="15" t="s">
        <v>42</v>
      </c>
      <c r="B45" s="27">
        <f t="shared" si="0"/>
        <v>34</v>
      </c>
      <c r="C45" s="21" t="s">
        <v>120</v>
      </c>
      <c r="D45" s="29" t="s">
        <v>121</v>
      </c>
      <c r="E45" s="22" t="s">
        <v>122</v>
      </c>
      <c r="F45" s="23">
        <v>11000</v>
      </c>
      <c r="G45" s="23">
        <v>12000</v>
      </c>
      <c r="H45" s="23">
        <v>49441</v>
      </c>
      <c r="I45" s="23">
        <v>10427</v>
      </c>
      <c r="J45" s="23">
        <v>39288</v>
      </c>
      <c r="K45" s="23">
        <f>($G$45/$F$45)*100</f>
        <v>109.09090909090908</v>
      </c>
      <c r="L45" s="23">
        <f>($G$45/$I$45)*100</f>
        <v>115.085834851827</v>
      </c>
      <c r="M45" s="23">
        <f>($H$45/$J$45)*100</f>
        <v>125.84249643657097</v>
      </c>
      <c r="N45" s="16">
        <v>1</v>
      </c>
    </row>
    <row r="46" spans="1:14" s="2" customFormat="1" ht="13.5" customHeight="1" thickBot="1">
      <c r="A46" s="15" t="s">
        <v>42</v>
      </c>
      <c r="B46" s="27">
        <f t="shared" si="0"/>
        <v>35</v>
      </c>
      <c r="C46" s="21" t="s">
        <v>123</v>
      </c>
      <c r="D46" s="29" t="s">
        <v>124</v>
      </c>
      <c r="E46" s="22" t="s">
        <v>50</v>
      </c>
      <c r="F46" s="23">
        <v>16153</v>
      </c>
      <c r="G46" s="23">
        <v>20000</v>
      </c>
      <c r="H46" s="23">
        <v>72789</v>
      </c>
      <c r="I46" s="23">
        <v>28316</v>
      </c>
      <c r="J46" s="23">
        <v>90838</v>
      </c>
      <c r="K46" s="23">
        <f>($G$46/$F$46)*100</f>
        <v>123.81600941001672</v>
      </c>
      <c r="L46" s="23">
        <f>($G$46/$I$46)*100</f>
        <v>70.63144511936714</v>
      </c>
      <c r="M46" s="23">
        <f>($H$46/$J$46)*100</f>
        <v>80.13056209956186</v>
      </c>
      <c r="N46" s="16">
        <v>1</v>
      </c>
    </row>
    <row r="47" spans="1:14" s="2" customFormat="1" ht="13.5" customHeight="1" thickBot="1">
      <c r="A47" s="15" t="s">
        <v>42</v>
      </c>
      <c r="B47" s="27">
        <f t="shared" si="0"/>
        <v>36</v>
      </c>
      <c r="C47" s="21" t="s">
        <v>125</v>
      </c>
      <c r="D47" s="29" t="s">
        <v>126</v>
      </c>
      <c r="E47" s="22" t="s">
        <v>50</v>
      </c>
      <c r="F47" s="23">
        <v>240.306445471652</v>
      </c>
      <c r="G47" s="23">
        <v>240.306445471652</v>
      </c>
      <c r="H47" s="23">
        <v>1137.19360935824</v>
      </c>
      <c r="I47" s="23">
        <v>188.955057981491</v>
      </c>
      <c r="J47" s="23">
        <v>874.034516022288</v>
      </c>
      <c r="K47" s="23">
        <f>($G$47/$F$47)*100</f>
        <v>100</v>
      </c>
      <c r="L47" s="23">
        <f>($G$47/$I$47)*100</f>
        <v>127.17650855114506</v>
      </c>
      <c r="M47" s="23">
        <f>($H$47/$J$47)*100</f>
        <v>130.10854703239679</v>
      </c>
      <c r="N47" s="16">
        <v>0.820036265</v>
      </c>
    </row>
    <row r="48" spans="1:14" s="2" customFormat="1" ht="13.5" customHeight="1" thickBot="1">
      <c r="A48" s="15" t="s">
        <v>42</v>
      </c>
      <c r="B48" s="27">
        <f t="shared" si="0"/>
        <v>37</v>
      </c>
      <c r="C48" s="21" t="s">
        <v>127</v>
      </c>
      <c r="D48" s="29" t="s">
        <v>128</v>
      </c>
      <c r="E48" s="22" t="s">
        <v>50</v>
      </c>
      <c r="F48" s="23">
        <v>1157.61</v>
      </c>
      <c r="G48" s="23">
        <v>1430</v>
      </c>
      <c r="H48" s="23">
        <v>5562.99</v>
      </c>
      <c r="I48" s="23">
        <v>1384.89</v>
      </c>
      <c r="J48" s="23">
        <v>5475.16</v>
      </c>
      <c r="K48" s="23">
        <f>($G$48/$F$48)*100</f>
        <v>123.53037724276743</v>
      </c>
      <c r="L48" s="23">
        <f>($G$48/$I$48)*100</f>
        <v>103.25729841359241</v>
      </c>
      <c r="M48" s="23">
        <f>($H$48/$J$48)*100</f>
        <v>101.60415403385473</v>
      </c>
      <c r="N48" s="16">
        <v>1</v>
      </c>
    </row>
    <row r="49" spans="1:14" s="2" customFormat="1" ht="13.5" customHeight="1" thickBot="1">
      <c r="A49" s="15" t="s">
        <v>42</v>
      </c>
      <c r="B49" s="27">
        <f t="shared" si="0"/>
        <v>38</v>
      </c>
      <c r="C49" s="21" t="s">
        <v>129</v>
      </c>
      <c r="D49" s="29" t="s">
        <v>130</v>
      </c>
      <c r="E49" s="22" t="s">
        <v>50</v>
      </c>
      <c r="F49" s="23">
        <v>1431.38</v>
      </c>
      <c r="G49" s="23">
        <v>1135</v>
      </c>
      <c r="H49" s="23">
        <v>3662.15</v>
      </c>
      <c r="I49" s="23">
        <v>740.18</v>
      </c>
      <c r="J49" s="23">
        <v>2481.74</v>
      </c>
      <c r="K49" s="23">
        <f>($G$49/$F$49)*100</f>
        <v>79.29410778409645</v>
      </c>
      <c r="L49" s="23">
        <f>($G$49/$I$49)*100</f>
        <v>153.3410791969521</v>
      </c>
      <c r="M49" s="23">
        <f>($H$49/$J$49)*100</f>
        <v>147.56380603931115</v>
      </c>
      <c r="N49" s="16">
        <v>1</v>
      </c>
    </row>
    <row r="50" spans="1:14" s="2" customFormat="1" ht="13.5" customHeight="1" thickBot="1">
      <c r="A50" s="15" t="s">
        <v>42</v>
      </c>
      <c r="B50" s="27">
        <f t="shared" si="0"/>
        <v>39</v>
      </c>
      <c r="C50" s="21" t="s">
        <v>131</v>
      </c>
      <c r="D50" s="29" t="s">
        <v>132</v>
      </c>
      <c r="E50" s="22" t="s">
        <v>50</v>
      </c>
      <c r="F50" s="23">
        <v>5655.51</v>
      </c>
      <c r="G50" s="23">
        <v>6500</v>
      </c>
      <c r="H50" s="23">
        <v>25185.99</v>
      </c>
      <c r="I50" s="23">
        <v>5715.96</v>
      </c>
      <c r="J50" s="23">
        <v>22112.57</v>
      </c>
      <c r="K50" s="23">
        <f>($G$50/$F$50)*100</f>
        <v>114.93216350072761</v>
      </c>
      <c r="L50" s="23">
        <f>($G$50/$I$50)*100</f>
        <v>113.71668101246335</v>
      </c>
      <c r="M50" s="23">
        <f>($H$50/$J$50)*100</f>
        <v>113.8989723944345</v>
      </c>
      <c r="N50" s="16">
        <v>1</v>
      </c>
    </row>
    <row r="51" spans="1:14" s="2" customFormat="1" ht="13.5" customHeight="1" thickBot="1">
      <c r="A51" s="15" t="s">
        <v>42</v>
      </c>
      <c r="B51" s="27">
        <f t="shared" si="0"/>
        <v>40</v>
      </c>
      <c r="C51" s="21" t="s">
        <v>133</v>
      </c>
      <c r="D51" s="29" t="s">
        <v>134</v>
      </c>
      <c r="E51" s="22" t="s">
        <v>50</v>
      </c>
      <c r="F51" s="23">
        <v>1238.27</v>
      </c>
      <c r="G51" s="23">
        <v>1265</v>
      </c>
      <c r="H51" s="23">
        <v>6204.08</v>
      </c>
      <c r="I51" s="23">
        <v>1242.41</v>
      </c>
      <c r="J51" s="23">
        <v>4967.64</v>
      </c>
      <c r="K51" s="23">
        <f>($G$51/$F$51)*100</f>
        <v>102.15865683574665</v>
      </c>
      <c r="L51" s="23">
        <f>($G$51/$I$51)*100</f>
        <v>101.8182403554382</v>
      </c>
      <c r="M51" s="23">
        <f>($H$51/$J$51)*100</f>
        <v>124.88988735093525</v>
      </c>
      <c r="N51" s="16">
        <v>1</v>
      </c>
    </row>
    <row r="52" spans="1:14" s="2" customFormat="1" ht="13.5" customHeight="1" thickBot="1">
      <c r="A52" s="15" t="s">
        <v>42</v>
      </c>
      <c r="B52" s="27">
        <f t="shared" si="0"/>
        <v>41</v>
      </c>
      <c r="C52" s="21" t="s">
        <v>135</v>
      </c>
      <c r="D52" s="29" t="s">
        <v>136</v>
      </c>
      <c r="E52" s="22" t="s">
        <v>50</v>
      </c>
      <c r="F52" s="23">
        <v>510</v>
      </c>
      <c r="G52" s="23">
        <v>500</v>
      </c>
      <c r="H52" s="23">
        <v>2550</v>
      </c>
      <c r="I52" s="23">
        <v>540</v>
      </c>
      <c r="J52" s="23">
        <v>2440</v>
      </c>
      <c r="K52" s="23">
        <f>($G$52/$F$52)*100</f>
        <v>98.0392156862745</v>
      </c>
      <c r="L52" s="23">
        <f>($G$52/$I$52)*100</f>
        <v>92.5925925925926</v>
      </c>
      <c r="M52" s="23">
        <f>($H$52/$J$52)*100</f>
        <v>104.50819672131149</v>
      </c>
      <c r="N52" s="16">
        <v>1</v>
      </c>
    </row>
    <row r="53" spans="1:14" s="2" customFormat="1" ht="13.5" customHeight="1" thickBot="1">
      <c r="A53" s="15" t="s">
        <v>42</v>
      </c>
      <c r="B53" s="27">
        <f t="shared" si="0"/>
        <v>42</v>
      </c>
      <c r="C53" s="21" t="s">
        <v>139</v>
      </c>
      <c r="D53" s="29" t="s">
        <v>140</v>
      </c>
      <c r="E53" s="22" t="s">
        <v>141</v>
      </c>
      <c r="F53" s="23">
        <v>64929</v>
      </c>
      <c r="G53" s="23">
        <v>70405</v>
      </c>
      <c r="H53" s="23">
        <v>359337</v>
      </c>
      <c r="I53" s="23">
        <v>27576</v>
      </c>
      <c r="J53" s="23">
        <v>149212</v>
      </c>
      <c r="K53" s="23">
        <f>($G$53/$F$53)*100</f>
        <v>108.433827719509</v>
      </c>
      <c r="L53" s="23">
        <f>($G$53/$I$53)*100</f>
        <v>255.31259065854366</v>
      </c>
      <c r="M53" s="23">
        <f>($H$53/$J$53)*100</f>
        <v>240.8231241455111</v>
      </c>
      <c r="N53" s="16">
        <v>1</v>
      </c>
    </row>
    <row r="54" spans="1:14" s="2" customFormat="1" ht="13.5" customHeight="1" thickBot="1">
      <c r="A54" s="15" t="s">
        <v>42</v>
      </c>
      <c r="B54" s="27">
        <f t="shared" si="0"/>
        <v>43</v>
      </c>
      <c r="C54" s="21" t="s">
        <v>142</v>
      </c>
      <c r="D54" s="29" t="s">
        <v>143</v>
      </c>
      <c r="E54" s="22" t="s">
        <v>141</v>
      </c>
      <c r="F54" s="23">
        <v>302290.288451096</v>
      </c>
      <c r="G54" s="23">
        <v>325765.554617868</v>
      </c>
      <c r="H54" s="23">
        <v>1256166.52484141</v>
      </c>
      <c r="I54" s="23">
        <v>156946.218839405</v>
      </c>
      <c r="J54" s="23">
        <v>722883.78935183</v>
      </c>
      <c r="K54" s="23">
        <f>($G$54/$F$54)*100</f>
        <v>107.76580229786966</v>
      </c>
      <c r="L54" s="23">
        <f>($G$54/$I$54)*100</f>
        <v>207.5650863250214</v>
      </c>
      <c r="M54" s="23">
        <f>($H$54/$J$54)*100</f>
        <v>173.77157204863389</v>
      </c>
      <c r="N54" s="16">
        <v>0.930000105</v>
      </c>
    </row>
    <row r="55" spans="1:14" s="2" customFormat="1" ht="13.5" customHeight="1" thickBot="1">
      <c r="A55" s="15" t="s">
        <v>42</v>
      </c>
      <c r="B55" s="27">
        <f t="shared" si="0"/>
        <v>44</v>
      </c>
      <c r="C55" s="21" t="s">
        <v>146</v>
      </c>
      <c r="D55" s="29" t="s">
        <v>147</v>
      </c>
      <c r="E55" s="22" t="s">
        <v>50</v>
      </c>
      <c r="F55" s="23">
        <v>6690.09650230131</v>
      </c>
      <c r="G55" s="23">
        <v>7552.36671536706</v>
      </c>
      <c r="H55" s="23">
        <v>39820.478702693</v>
      </c>
      <c r="I55" s="23">
        <v>7735.42408078589</v>
      </c>
      <c r="J55" s="23">
        <v>41022.8554963183</v>
      </c>
      <c r="K55" s="23">
        <f>($G$55/$F$55)*100</f>
        <v>112.88875598086128</v>
      </c>
      <c r="L55" s="23">
        <f>($G$55/$I$55)*100</f>
        <v>97.6335186861503</v>
      </c>
      <c r="M55" s="23">
        <f>($H$55/$J$55)*100</f>
        <v>97.06900755913198</v>
      </c>
      <c r="N55" s="16">
        <v>0.999686626</v>
      </c>
    </row>
    <row r="56" spans="1:14" s="2" customFormat="1" ht="13.5" customHeight="1" thickBot="1">
      <c r="A56" s="15" t="s">
        <v>42</v>
      </c>
      <c r="B56" s="27">
        <f t="shared" si="0"/>
        <v>45</v>
      </c>
      <c r="C56" s="21" t="s">
        <v>148</v>
      </c>
      <c r="D56" s="29" t="s">
        <v>149</v>
      </c>
      <c r="E56" s="22" t="s">
        <v>50</v>
      </c>
      <c r="F56" s="23">
        <v>1122</v>
      </c>
      <c r="G56" s="23">
        <v>770</v>
      </c>
      <c r="H56" s="23">
        <v>4417</v>
      </c>
      <c r="I56" s="23">
        <v>799</v>
      </c>
      <c r="J56" s="23">
        <v>3592</v>
      </c>
      <c r="K56" s="23">
        <f>($G$56/$F$56)*100</f>
        <v>68.62745098039215</v>
      </c>
      <c r="L56" s="23">
        <f>($G$56/$I$56)*100</f>
        <v>96.37046307884856</v>
      </c>
      <c r="M56" s="23">
        <f>($H$56/$J$56)*100</f>
        <v>122.96770601336303</v>
      </c>
      <c r="N56" s="16">
        <v>1</v>
      </c>
    </row>
    <row r="57" spans="1:14" s="2" customFormat="1" ht="13.5" customHeight="1" thickBot="1">
      <c r="A57" s="15" t="s">
        <v>42</v>
      </c>
      <c r="B57" s="27">
        <f t="shared" si="0"/>
        <v>46</v>
      </c>
      <c r="C57" s="21" t="s">
        <v>150</v>
      </c>
      <c r="D57" s="29" t="s">
        <v>151</v>
      </c>
      <c r="E57" s="22" t="s">
        <v>50</v>
      </c>
      <c r="F57" s="23">
        <v>1965</v>
      </c>
      <c r="G57" s="23">
        <v>2400</v>
      </c>
      <c r="H57" s="23">
        <v>7790</v>
      </c>
      <c r="I57" s="23">
        <v>3083</v>
      </c>
      <c r="J57" s="23">
        <v>10497</v>
      </c>
      <c r="K57" s="23">
        <f>($G$57/$F$57)*100</f>
        <v>122.13740458015268</v>
      </c>
      <c r="L57" s="23">
        <f>($G$57/$I$57)*100</f>
        <v>77.84625364904313</v>
      </c>
      <c r="M57" s="23">
        <f>($H$57/$J$57)*100</f>
        <v>74.21167952748404</v>
      </c>
      <c r="N57" s="16">
        <v>1</v>
      </c>
    </row>
    <row r="58" spans="1:14" s="2" customFormat="1" ht="13.5" customHeight="1" thickBot="1">
      <c r="A58" s="15" t="s">
        <v>42</v>
      </c>
      <c r="B58" s="27">
        <f t="shared" si="0"/>
        <v>47</v>
      </c>
      <c r="C58" s="21" t="s">
        <v>152</v>
      </c>
      <c r="D58" s="29" t="s">
        <v>153</v>
      </c>
      <c r="E58" s="22" t="s">
        <v>50</v>
      </c>
      <c r="F58" s="23">
        <v>421.126762935925</v>
      </c>
      <c r="G58" s="23">
        <v>422.535213648086</v>
      </c>
      <c r="H58" s="23">
        <v>2049.29578619322</v>
      </c>
      <c r="I58" s="23">
        <v>943.661977147391</v>
      </c>
      <c r="J58" s="23">
        <v>3461.97185048998</v>
      </c>
      <c r="K58" s="23">
        <f>($G$58/$F$58)*100</f>
        <v>100.33444816053529</v>
      </c>
      <c r="L58" s="23">
        <f>($G$58/$I$58)*100</f>
        <v>44.776119402985124</v>
      </c>
      <c r="M58" s="23">
        <f>($H$58/$J$58)*100</f>
        <v>59.19446704637933</v>
      </c>
      <c r="N58" s="16">
        <v>0.709999996</v>
      </c>
    </row>
    <row r="59" spans="1:14" s="2" customFormat="1" ht="13.5" customHeight="1" thickBot="1">
      <c r="A59" s="15" t="s">
        <v>42</v>
      </c>
      <c r="B59" s="27">
        <f t="shared" si="0"/>
        <v>48</v>
      </c>
      <c r="C59" s="21" t="s">
        <v>156</v>
      </c>
      <c r="D59" s="29" t="s">
        <v>157</v>
      </c>
      <c r="E59" s="22" t="s">
        <v>50</v>
      </c>
      <c r="F59" s="23">
        <v>170</v>
      </c>
      <c r="G59" s="23">
        <v>74.4</v>
      </c>
      <c r="H59" s="23">
        <v>665.5</v>
      </c>
      <c r="I59" s="23">
        <v>474.9</v>
      </c>
      <c r="J59" s="23">
        <v>2151.1</v>
      </c>
      <c r="K59" s="23">
        <f>($G$59/$F$59)*100</f>
        <v>43.76470588235294</v>
      </c>
      <c r="L59" s="23">
        <f>($G$59/$I$59)*100</f>
        <v>15.666456096020218</v>
      </c>
      <c r="M59" s="23">
        <f>($H$59/$J$59)*100</f>
        <v>30.937659801961786</v>
      </c>
      <c r="N59" s="16">
        <v>1</v>
      </c>
    </row>
    <row r="60" spans="1:14" s="2" customFormat="1" ht="13.5" customHeight="1" thickBot="1">
      <c r="A60" s="15" t="s">
        <v>42</v>
      </c>
      <c r="B60" s="27">
        <f t="shared" si="0"/>
        <v>49</v>
      </c>
      <c r="C60" s="21" t="s">
        <v>158</v>
      </c>
      <c r="D60" s="29" t="s">
        <v>159</v>
      </c>
      <c r="E60" s="22" t="s">
        <v>50</v>
      </c>
      <c r="F60" s="23">
        <v>6014</v>
      </c>
      <c r="G60" s="23">
        <v>5900</v>
      </c>
      <c r="H60" s="23">
        <v>28428</v>
      </c>
      <c r="I60" s="23">
        <v>5228</v>
      </c>
      <c r="J60" s="23">
        <v>26755</v>
      </c>
      <c r="K60" s="23">
        <f>($G$60/$F$60)*100</f>
        <v>98.10442301296973</v>
      </c>
      <c r="L60" s="23">
        <f>($G$60/$I$60)*100</f>
        <v>112.85386381025249</v>
      </c>
      <c r="M60" s="23">
        <f>($H$60/$J$60)*100</f>
        <v>106.2530368155485</v>
      </c>
      <c r="N60" s="16">
        <v>1</v>
      </c>
    </row>
    <row r="61" spans="1:14" s="2" customFormat="1" ht="13.5" customHeight="1" thickBot="1">
      <c r="A61" s="15" t="s">
        <v>42</v>
      </c>
      <c r="B61" s="27">
        <f t="shared" si="0"/>
        <v>50</v>
      </c>
      <c r="C61" s="21" t="s">
        <v>160</v>
      </c>
      <c r="D61" s="29" t="s">
        <v>161</v>
      </c>
      <c r="E61" s="22" t="s">
        <v>50</v>
      </c>
      <c r="F61" s="23">
        <v>1057</v>
      </c>
      <c r="G61" s="23">
        <v>1200</v>
      </c>
      <c r="H61" s="23">
        <v>6346</v>
      </c>
      <c r="I61" s="23">
        <v>1140</v>
      </c>
      <c r="J61" s="23">
        <v>6194</v>
      </c>
      <c r="K61" s="23">
        <f>($G$61/$F$61)*100</f>
        <v>113.52885525070955</v>
      </c>
      <c r="L61" s="23">
        <f>($G$61/$I$61)*100</f>
        <v>105.26315789473684</v>
      </c>
      <c r="M61" s="23">
        <f>($H$61/$J$61)*100</f>
        <v>102.45398773006136</v>
      </c>
      <c r="N61" s="16">
        <v>1</v>
      </c>
    </row>
    <row r="62" spans="1:14" s="2" customFormat="1" ht="13.5" customHeight="1" thickBot="1">
      <c r="A62" s="15" t="s">
        <v>42</v>
      </c>
      <c r="B62" s="27">
        <f t="shared" si="0"/>
        <v>51</v>
      </c>
      <c r="C62" s="21" t="s">
        <v>162</v>
      </c>
      <c r="D62" s="29" t="s">
        <v>163</v>
      </c>
      <c r="E62" s="22" t="s">
        <v>50</v>
      </c>
      <c r="F62" s="23">
        <v>1693.95787012214</v>
      </c>
      <c r="G62" s="23">
        <v>1845.04124774213</v>
      </c>
      <c r="H62" s="23">
        <v>8466.3392734808</v>
      </c>
      <c r="I62" s="23">
        <v>1410.99154412696</v>
      </c>
      <c r="J62" s="23">
        <v>7265.76243338496</v>
      </c>
      <c r="K62" s="23">
        <f>($G$62/$F$62)*100</f>
        <v>108.91895721167471</v>
      </c>
      <c r="L62" s="23">
        <f>($G$62/$I$62)*100</f>
        <v>130.76203435958467</v>
      </c>
      <c r="M62" s="23">
        <f>($H$62/$J$62)*100</f>
        <v>116.5237557806651</v>
      </c>
      <c r="N62" s="16">
        <v>0.999977644</v>
      </c>
    </row>
    <row r="63" spans="1:14" s="2" customFormat="1" ht="13.5" customHeight="1" thickBot="1">
      <c r="A63" s="15" t="s">
        <v>42</v>
      </c>
      <c r="B63" s="27">
        <f t="shared" si="0"/>
        <v>52</v>
      </c>
      <c r="C63" s="21" t="s">
        <v>164</v>
      </c>
      <c r="D63" s="29" t="s">
        <v>165</v>
      </c>
      <c r="E63" s="22" t="s">
        <v>50</v>
      </c>
      <c r="F63" s="23">
        <v>4474.52</v>
      </c>
      <c r="G63" s="23">
        <v>4675</v>
      </c>
      <c r="H63" s="23">
        <v>22812.86</v>
      </c>
      <c r="I63" s="23">
        <v>5776</v>
      </c>
      <c r="J63" s="23">
        <v>26781.6</v>
      </c>
      <c r="K63" s="23">
        <f>($G$63/$F$63)*100</f>
        <v>104.48048058786192</v>
      </c>
      <c r="L63" s="23">
        <f>($G$63/$I$63)*100</f>
        <v>80.93836565096953</v>
      </c>
      <c r="M63" s="23">
        <f>($H$63/$J$63)*100</f>
        <v>85.18109448277923</v>
      </c>
      <c r="N63" s="16">
        <v>1</v>
      </c>
    </row>
    <row r="64" spans="1:14" s="2" customFormat="1" ht="13.5" customHeight="1" thickBot="1">
      <c r="A64" s="15" t="s">
        <v>42</v>
      </c>
      <c r="B64" s="27">
        <f t="shared" si="0"/>
        <v>53</v>
      </c>
      <c r="C64" s="21" t="s">
        <v>168</v>
      </c>
      <c r="D64" s="29" t="s">
        <v>169</v>
      </c>
      <c r="E64" s="22" t="s">
        <v>50</v>
      </c>
      <c r="F64" s="23">
        <v>1820.9167293205</v>
      </c>
      <c r="G64" s="23">
        <v>1988.50267751828</v>
      </c>
      <c r="H64" s="23">
        <v>9276.30751944713</v>
      </c>
      <c r="I64" s="23">
        <v>1775.62944290765</v>
      </c>
      <c r="J64" s="23">
        <v>7714.47084996052</v>
      </c>
      <c r="K64" s="23">
        <f>($G$64/$F$64)*100</f>
        <v>109.20338341118526</v>
      </c>
      <c r="L64" s="23">
        <f>($G$64/$I$64)*100</f>
        <v>111.98860693940979</v>
      </c>
      <c r="M64" s="23">
        <f>($H$64/$J$64)*100</f>
        <v>120.24554502652119</v>
      </c>
      <c r="N64" s="16">
        <v>0.870001343</v>
      </c>
    </row>
    <row r="65" spans="1:14" s="2" customFormat="1" ht="13.5" customHeight="1" thickBot="1">
      <c r="A65" s="15" t="s">
        <v>42</v>
      </c>
      <c r="B65" s="27">
        <f t="shared" si="0"/>
        <v>54</v>
      </c>
      <c r="C65" s="21" t="s">
        <v>173</v>
      </c>
      <c r="D65" s="29" t="s">
        <v>174</v>
      </c>
      <c r="E65" s="22" t="s">
        <v>69</v>
      </c>
      <c r="F65" s="23">
        <v>1285.46277128094</v>
      </c>
      <c r="G65" s="23">
        <v>1463.52497679045</v>
      </c>
      <c r="H65" s="23">
        <v>7392.02073693907</v>
      </c>
      <c r="I65" s="23">
        <v>922.02073537798</v>
      </c>
      <c r="J65" s="23">
        <v>4174.70499629474</v>
      </c>
      <c r="K65" s="23">
        <f>($G$65/$F$65)*100</f>
        <v>113.85199240986763</v>
      </c>
      <c r="L65" s="23">
        <f>($G$65/$I$65)*100</f>
        <v>158.73015873015933</v>
      </c>
      <c r="M65" s="23">
        <f>($H$65/$J$65)*100</f>
        <v>177.06690037978393</v>
      </c>
      <c r="N65" s="16">
        <v>0.819938176</v>
      </c>
    </row>
    <row r="66" spans="1:14" s="2" customFormat="1" ht="13.5" customHeight="1" thickBot="1">
      <c r="A66" s="15" t="s">
        <v>42</v>
      </c>
      <c r="B66" s="27">
        <f t="shared" si="0"/>
        <v>55</v>
      </c>
      <c r="C66" s="21" t="s">
        <v>175</v>
      </c>
      <c r="D66" s="29" t="s">
        <v>176</v>
      </c>
      <c r="E66" s="22" t="s">
        <v>177</v>
      </c>
      <c r="F66" s="23">
        <v>5153.88676755558</v>
      </c>
      <c r="G66" s="23">
        <v>5527.54908575245</v>
      </c>
      <c r="H66" s="23">
        <v>19605.1110973468</v>
      </c>
      <c r="I66" s="23">
        <v>5444.63584946616</v>
      </c>
      <c r="J66" s="23">
        <v>21399.353530582</v>
      </c>
      <c r="K66" s="23">
        <f>($G$66/$F$66)*100</f>
        <v>107.25010725010733</v>
      </c>
      <c r="L66" s="23">
        <f>($G$66/$I$66)*100</f>
        <v>101.52284263959397</v>
      </c>
      <c r="M66" s="23">
        <f>($H$66/$J$66)*100</f>
        <v>91.61543627628267</v>
      </c>
      <c r="N66" s="16">
        <v>0.904560036</v>
      </c>
    </row>
    <row r="67" spans="1:14" s="2" customFormat="1" ht="13.5" customHeight="1" thickBot="1">
      <c r="A67" s="15" t="s">
        <v>42</v>
      </c>
      <c r="B67" s="27">
        <f t="shared" si="0"/>
        <v>56</v>
      </c>
      <c r="C67" s="21" t="s">
        <v>178</v>
      </c>
      <c r="D67" s="29" t="s">
        <v>179</v>
      </c>
      <c r="E67" s="22" t="s">
        <v>177</v>
      </c>
      <c r="F67" s="23">
        <v>12828.8699607324</v>
      </c>
      <c r="G67" s="23">
        <v>16095.4260706241</v>
      </c>
      <c r="H67" s="23">
        <v>70807.3200550186</v>
      </c>
      <c r="I67" s="23">
        <v>17882.3646227619</v>
      </c>
      <c r="J67" s="23">
        <v>97952.0606547319</v>
      </c>
      <c r="K67" s="23">
        <f>($G$67/$F$67)*100</f>
        <v>125.4625397239993</v>
      </c>
      <c r="L67" s="23">
        <f>($G$67/$I$67)*100</f>
        <v>90.0072580453747</v>
      </c>
      <c r="M67" s="23">
        <f>($H$67/$J$67)*100</f>
        <v>72.28772889689893</v>
      </c>
      <c r="N67" s="16">
        <v>0.895285402</v>
      </c>
    </row>
    <row r="68" spans="1:14" s="2" customFormat="1" ht="13.5" customHeight="1" thickBot="1">
      <c r="A68" s="15" t="s">
        <v>42</v>
      </c>
      <c r="B68" s="27">
        <f t="shared" si="0"/>
        <v>57</v>
      </c>
      <c r="C68" s="21" t="s">
        <v>184</v>
      </c>
      <c r="D68" s="29" t="s">
        <v>185</v>
      </c>
      <c r="E68" s="22" t="s">
        <v>50</v>
      </c>
      <c r="F68" s="23">
        <v>11953.9390910965</v>
      </c>
      <c r="G68" s="23">
        <v>12303.0249201311</v>
      </c>
      <c r="H68" s="23">
        <v>53616.1825035598</v>
      </c>
      <c r="I68" s="23">
        <v>7422.82503514574</v>
      </c>
      <c r="J68" s="23">
        <v>63049.5018549221</v>
      </c>
      <c r="K68" s="23">
        <f>($G$68/$F$68)*100</f>
        <v>102.9202577190192</v>
      </c>
      <c r="L68" s="23">
        <f>($G$68/$I$68)*100</f>
        <v>165.7458563535917</v>
      </c>
      <c r="M68" s="23">
        <f>($H$68/$J$68)*100</f>
        <v>85.03823333439094</v>
      </c>
      <c r="N68" s="16">
        <v>0.999754132</v>
      </c>
    </row>
    <row r="69" spans="1:14" s="2" customFormat="1" ht="13.5" customHeight="1" thickBot="1">
      <c r="A69" s="15" t="s">
        <v>42</v>
      </c>
      <c r="B69" s="27">
        <f t="shared" si="0"/>
        <v>58</v>
      </c>
      <c r="C69" s="21" t="s">
        <v>186</v>
      </c>
      <c r="D69" s="29" t="s">
        <v>187</v>
      </c>
      <c r="E69" s="22" t="s">
        <v>45</v>
      </c>
      <c r="F69" s="23">
        <v>4047.5</v>
      </c>
      <c r="G69" s="23">
        <v>7300</v>
      </c>
      <c r="H69" s="23">
        <v>28447.5</v>
      </c>
      <c r="I69" s="23">
        <v>8527</v>
      </c>
      <c r="J69" s="23">
        <v>39163.2</v>
      </c>
      <c r="K69" s="23">
        <f>($G$69/$F$69)*100</f>
        <v>180.35824583075973</v>
      </c>
      <c r="L69" s="23">
        <f>($G$69/$I$69)*100</f>
        <v>85.61041397912513</v>
      </c>
      <c r="M69" s="23">
        <f>($H$69/$J$69)*100</f>
        <v>72.6383441598235</v>
      </c>
      <c r="N69" s="16">
        <v>1</v>
      </c>
    </row>
    <row r="70" spans="1:14" s="2" customFormat="1" ht="13.5" customHeight="1" thickBot="1">
      <c r="A70" s="15" t="s">
        <v>42</v>
      </c>
      <c r="B70" s="27">
        <f t="shared" si="0"/>
        <v>59</v>
      </c>
      <c r="C70" s="21" t="s">
        <v>188</v>
      </c>
      <c r="D70" s="29" t="s">
        <v>189</v>
      </c>
      <c r="E70" s="22" t="s">
        <v>50</v>
      </c>
      <c r="F70" s="23">
        <v>63510.9957631666</v>
      </c>
      <c r="G70" s="23">
        <v>39472.3404370209</v>
      </c>
      <c r="H70" s="23">
        <v>240833.906453077</v>
      </c>
      <c r="I70" s="23">
        <v>16554.6995792866</v>
      </c>
      <c r="J70" s="23">
        <v>147979.409643071</v>
      </c>
      <c r="K70" s="23">
        <f>($G$70/$F$70)*100</f>
        <v>62.15040397762589</v>
      </c>
      <c r="L70" s="23">
        <f>($G$70/$I$70)*100</f>
        <v>238.4358607534568</v>
      </c>
      <c r="M70" s="23">
        <f>($H$70/$J$70)*100</f>
        <v>162.74825466189705</v>
      </c>
      <c r="N70" s="16">
        <v>0.760025873</v>
      </c>
    </row>
    <row r="71" spans="1:14" s="2" customFormat="1" ht="13.5" customHeight="1" thickBot="1">
      <c r="A71" s="15" t="s">
        <v>42</v>
      </c>
      <c r="B71" s="27">
        <f t="shared" si="0"/>
        <v>60</v>
      </c>
      <c r="C71" s="21" t="s">
        <v>190</v>
      </c>
      <c r="D71" s="29" t="s">
        <v>191</v>
      </c>
      <c r="E71" s="22" t="s">
        <v>80</v>
      </c>
      <c r="F71" s="23">
        <v>3.2</v>
      </c>
      <c r="G71" s="23">
        <v>3</v>
      </c>
      <c r="H71" s="23">
        <v>11.8</v>
      </c>
      <c r="I71" s="23">
        <v>2.2</v>
      </c>
      <c r="J71" s="23">
        <v>21.4</v>
      </c>
      <c r="K71" s="23">
        <f>($G$71/$F$71)*100</f>
        <v>93.75</v>
      </c>
      <c r="L71" s="23">
        <f>($G$71/$I$71)*100</f>
        <v>136.36363636363635</v>
      </c>
      <c r="M71" s="23">
        <f>($H$71/$J$71)*100</f>
        <v>55.14018691588786</v>
      </c>
      <c r="N71" s="16">
        <v>1</v>
      </c>
    </row>
    <row r="72" spans="1:14" s="2" customFormat="1" ht="13.5" customHeight="1" thickBot="1">
      <c r="A72" s="15" t="s">
        <v>42</v>
      </c>
      <c r="B72" s="27">
        <f t="shared" si="0"/>
        <v>61</v>
      </c>
      <c r="C72" s="21" t="s">
        <v>192</v>
      </c>
      <c r="D72" s="29" t="s">
        <v>193</v>
      </c>
      <c r="E72" s="22" t="s">
        <v>50</v>
      </c>
      <c r="F72" s="23">
        <v>3359.25</v>
      </c>
      <c r="G72" s="23">
        <v>4224</v>
      </c>
      <c r="H72" s="23">
        <v>20321.61</v>
      </c>
      <c r="I72" s="23">
        <v>3167.63</v>
      </c>
      <c r="J72" s="23">
        <v>14840.48</v>
      </c>
      <c r="K72" s="23">
        <f>($G$72/$F$72)*100</f>
        <v>125.74235320384015</v>
      </c>
      <c r="L72" s="23">
        <f>($G$72/$I$72)*100</f>
        <v>133.3489075428633</v>
      </c>
      <c r="M72" s="23">
        <f>($H$72/$J$72)*100</f>
        <v>136.9336436557308</v>
      </c>
      <c r="N72" s="16">
        <v>1</v>
      </c>
    </row>
    <row r="73" spans="1:14" s="2" customFormat="1" ht="13.5" customHeight="1" thickBot="1">
      <c r="A73" s="15" t="s">
        <v>42</v>
      </c>
      <c r="B73" s="27">
        <f t="shared" si="0"/>
        <v>62</v>
      </c>
      <c r="C73" s="21" t="s">
        <v>196</v>
      </c>
      <c r="D73" s="29" t="s">
        <v>197</v>
      </c>
      <c r="E73" s="22" t="s">
        <v>50</v>
      </c>
      <c r="F73" s="23">
        <v>75</v>
      </c>
      <c r="G73" s="23">
        <v>70</v>
      </c>
      <c r="H73" s="23">
        <v>335</v>
      </c>
      <c r="I73" s="23">
        <v>56</v>
      </c>
      <c r="J73" s="23">
        <v>243</v>
      </c>
      <c r="K73" s="23">
        <f>($G$73/$F$73)*100</f>
        <v>93.33333333333333</v>
      </c>
      <c r="L73" s="23">
        <f>($G$73/$I$73)*100</f>
        <v>125</v>
      </c>
      <c r="M73" s="23">
        <f>($H$73/$J$73)*100</f>
        <v>137.86008230452674</v>
      </c>
      <c r="N73" s="16">
        <v>1</v>
      </c>
    </row>
    <row r="74" spans="1:14" s="2" customFormat="1" ht="13.5" customHeight="1" thickBot="1">
      <c r="A74" s="15" t="s">
        <v>42</v>
      </c>
      <c r="B74" s="27">
        <f t="shared" si="0"/>
        <v>63</v>
      </c>
      <c r="C74" s="21" t="s">
        <v>198</v>
      </c>
      <c r="D74" s="29" t="s">
        <v>199</v>
      </c>
      <c r="E74" s="22" t="s">
        <v>50</v>
      </c>
      <c r="F74" s="23">
        <v>11280.3391765215</v>
      </c>
      <c r="G74" s="23">
        <v>16706.6555734474</v>
      </c>
      <c r="H74" s="23">
        <v>75781.2696812369</v>
      </c>
      <c r="I74" s="23">
        <v>18820.3075033158</v>
      </c>
      <c r="J74" s="23">
        <v>70931.7395679916</v>
      </c>
      <c r="K74" s="23">
        <f>($G$74/$F$74)*100</f>
        <v>148.1041953793379</v>
      </c>
      <c r="L74" s="23">
        <f>($G$74/$I$74)*100</f>
        <v>88.7693018326294</v>
      </c>
      <c r="M74" s="23">
        <f>($H$74/$J$74)*100</f>
        <v>106.83689719550271</v>
      </c>
      <c r="N74" s="16">
        <v>0.750000498</v>
      </c>
    </row>
    <row r="75" spans="1:14" s="2" customFormat="1" ht="13.5" customHeight="1" thickBot="1">
      <c r="A75" s="15" t="s">
        <v>42</v>
      </c>
      <c r="B75" s="27">
        <f t="shared" si="0"/>
        <v>64</v>
      </c>
      <c r="C75" s="21" t="s">
        <v>200</v>
      </c>
      <c r="D75" s="29" t="s">
        <v>201</v>
      </c>
      <c r="E75" s="22" t="s">
        <v>50</v>
      </c>
      <c r="F75" s="23">
        <v>76.5753746693699</v>
      </c>
      <c r="G75" s="23">
        <v>86.3014061568927</v>
      </c>
      <c r="H75" s="23">
        <v>344.575487376267</v>
      </c>
      <c r="I75" s="23">
        <v>69.7397553563081</v>
      </c>
      <c r="J75" s="23">
        <v>326.041233006382</v>
      </c>
      <c r="K75" s="23">
        <f>($G$75/$F$75)*100</f>
        <v>112.70125223613591</v>
      </c>
      <c r="L75" s="23">
        <f>($G$75/$I$75)*100</f>
        <v>123.74779021803175</v>
      </c>
      <c r="M75" s="23">
        <f>($H$75/$J$75)*100</f>
        <v>105.68463509936554</v>
      </c>
      <c r="N75" s="16">
        <v>0.729999693</v>
      </c>
    </row>
    <row r="76" spans="1:14" s="2" customFormat="1" ht="13.5" customHeight="1" thickBot="1">
      <c r="A76" s="15" t="s">
        <v>42</v>
      </c>
      <c r="B76" s="27">
        <f t="shared" si="0"/>
        <v>65</v>
      </c>
      <c r="C76" s="21" t="s">
        <v>202</v>
      </c>
      <c r="D76" s="29" t="s">
        <v>203</v>
      </c>
      <c r="E76" s="22" t="s">
        <v>204</v>
      </c>
      <c r="F76" s="23">
        <v>78937.0281901969</v>
      </c>
      <c r="G76" s="23">
        <v>59730.7482927352</v>
      </c>
      <c r="H76" s="23">
        <v>347961.067847708</v>
      </c>
      <c r="I76" s="23">
        <v>84057.8224443411</v>
      </c>
      <c r="J76" s="23">
        <v>478049.152152401</v>
      </c>
      <c r="K76" s="23">
        <f>($G$76/$F$76)*100</f>
        <v>75.6688586613818</v>
      </c>
      <c r="L76" s="23">
        <f>($G$76/$I$76)*100</f>
        <v>71.05911925363749</v>
      </c>
      <c r="M76" s="23">
        <f>($H$76/$J$76)*100</f>
        <v>72.78771780705488</v>
      </c>
      <c r="N76" s="16">
        <v>0.984417602</v>
      </c>
    </row>
    <row r="77" spans="1:14" s="2" customFormat="1" ht="13.5" customHeight="1" thickBot="1">
      <c r="A77" s="15" t="s">
        <v>42</v>
      </c>
      <c r="B77" s="27">
        <f t="shared" si="0"/>
        <v>66</v>
      </c>
      <c r="C77" s="21" t="s">
        <v>205</v>
      </c>
      <c r="D77" s="29" t="s">
        <v>206</v>
      </c>
      <c r="E77" s="22" t="s">
        <v>50</v>
      </c>
      <c r="F77" s="23">
        <v>409</v>
      </c>
      <c r="G77" s="23">
        <v>443</v>
      </c>
      <c r="H77" s="23">
        <v>2099.1</v>
      </c>
      <c r="I77" s="23">
        <v>410</v>
      </c>
      <c r="J77" s="23">
        <v>2275</v>
      </c>
      <c r="K77" s="23">
        <f>($G$77/$F$77)*100</f>
        <v>108.31295843520783</v>
      </c>
      <c r="L77" s="23">
        <f>($G$77/$I$77)*100</f>
        <v>108.04878048780489</v>
      </c>
      <c r="M77" s="23">
        <f>($H$77/$J$77)*100</f>
        <v>92.26813186813186</v>
      </c>
      <c r="N77" s="16">
        <v>1</v>
      </c>
    </row>
    <row r="78" spans="1:14" s="2" customFormat="1" ht="13.5" customHeight="1" thickBot="1">
      <c r="A78" s="15" t="s">
        <v>42</v>
      </c>
      <c r="B78" s="27">
        <f aca="true" t="shared" si="1" ref="B78:B104">B77+1</f>
        <v>67</v>
      </c>
      <c r="C78" s="21" t="s">
        <v>207</v>
      </c>
      <c r="D78" s="29" t="s">
        <v>208</v>
      </c>
      <c r="E78" s="22" t="s">
        <v>50</v>
      </c>
      <c r="F78" s="23">
        <v>29.3981481407986</v>
      </c>
      <c r="G78" s="23">
        <v>39.9814814714861</v>
      </c>
      <c r="H78" s="23">
        <v>156.068888849872</v>
      </c>
      <c r="I78" s="23">
        <v>17.3801851808401</v>
      </c>
      <c r="J78" s="23">
        <v>86.9009259042007</v>
      </c>
      <c r="K78" s="23">
        <f>($G$78/$F$78)*100</f>
        <v>136</v>
      </c>
      <c r="L78" s="23">
        <f>($G$78/$I$78)*100</f>
        <v>230.0405953991885</v>
      </c>
      <c r="M78" s="23">
        <f>($H$78/$J$78)*100</f>
        <v>179.59404600811945</v>
      </c>
      <c r="N78" s="16">
        <v>0.850393701</v>
      </c>
    </row>
    <row r="79" spans="1:14" s="2" customFormat="1" ht="13.5" customHeight="1" thickBot="1">
      <c r="A79" s="15" t="s">
        <v>42</v>
      </c>
      <c r="B79" s="27">
        <f t="shared" si="1"/>
        <v>68</v>
      </c>
      <c r="C79" s="21" t="s">
        <v>209</v>
      </c>
      <c r="D79" s="29" t="s">
        <v>210</v>
      </c>
      <c r="E79" s="22" t="s">
        <v>50</v>
      </c>
      <c r="F79" s="23">
        <v>371.1</v>
      </c>
      <c r="G79" s="23">
        <v>306</v>
      </c>
      <c r="H79" s="23">
        <v>1845</v>
      </c>
      <c r="I79" s="23">
        <v>661.8</v>
      </c>
      <c r="J79" s="23">
        <v>2138.1</v>
      </c>
      <c r="K79" s="23">
        <f>($G$79/$F$79)*100</f>
        <v>82.4575586095392</v>
      </c>
      <c r="L79" s="23">
        <f>($G$79/$I$79)*100</f>
        <v>46.23753399818676</v>
      </c>
      <c r="M79" s="23">
        <f>($H$79/$J$79)*100</f>
        <v>86.29156727936018</v>
      </c>
      <c r="N79" s="16">
        <v>1</v>
      </c>
    </row>
    <row r="80" spans="1:14" s="2" customFormat="1" ht="13.5" customHeight="1" thickBot="1">
      <c r="A80" s="15" t="s">
        <v>42</v>
      </c>
      <c r="B80" s="27">
        <f t="shared" si="1"/>
        <v>69</v>
      </c>
      <c r="C80" s="21" t="s">
        <v>211</v>
      </c>
      <c r="D80" s="29" t="s">
        <v>212</v>
      </c>
      <c r="E80" s="22" t="s">
        <v>50</v>
      </c>
      <c r="F80" s="23">
        <v>7499.61292827283</v>
      </c>
      <c r="G80" s="23">
        <v>8190.48250884841</v>
      </c>
      <c r="H80" s="23">
        <v>35560.8012421419</v>
      </c>
      <c r="I80" s="23">
        <v>5273.13502022797</v>
      </c>
      <c r="J80" s="23">
        <v>25479.5196556294</v>
      </c>
      <c r="K80" s="23">
        <f>($G$80/$F$80)*100</f>
        <v>109.21206983857883</v>
      </c>
      <c r="L80" s="23">
        <f>($G$80/$I$80)*100</f>
        <v>155.324725754781</v>
      </c>
      <c r="M80" s="23">
        <f>($H$80/$J$80)*100</f>
        <v>139.56621522998435</v>
      </c>
      <c r="N80" s="16">
        <v>0.839999352</v>
      </c>
    </row>
    <row r="81" spans="1:14" s="2" customFormat="1" ht="13.5" customHeight="1" thickBot="1">
      <c r="A81" s="15" t="s">
        <v>42</v>
      </c>
      <c r="B81" s="27">
        <f t="shared" si="1"/>
        <v>70</v>
      </c>
      <c r="C81" s="21" t="s">
        <v>213</v>
      </c>
      <c r="D81" s="29" t="s">
        <v>214</v>
      </c>
      <c r="E81" s="22" t="s">
        <v>50</v>
      </c>
      <c r="F81" s="23">
        <v>1895.05947537991</v>
      </c>
      <c r="G81" s="23">
        <v>1908.6397061481</v>
      </c>
      <c r="H81" s="23">
        <v>10324.6790831284</v>
      </c>
      <c r="I81" s="23">
        <v>2051.84941243088</v>
      </c>
      <c r="J81" s="23">
        <v>10129.6175866398</v>
      </c>
      <c r="K81" s="23">
        <f>($G$81/$F$81)*100</f>
        <v>100.7166123778499</v>
      </c>
      <c r="L81" s="23">
        <f>($G$81/$I$81)*100</f>
        <v>93.02045728038513</v>
      </c>
      <c r="M81" s="23">
        <f>($H$81/$J$81)*100</f>
        <v>101.9256550883606</v>
      </c>
      <c r="N81" s="16">
        <v>0.810000963</v>
      </c>
    </row>
    <row r="82" spans="1:14" s="2" customFormat="1" ht="13.5" customHeight="1" thickBot="1">
      <c r="A82" s="15" t="s">
        <v>42</v>
      </c>
      <c r="B82" s="27">
        <f t="shared" si="1"/>
        <v>71</v>
      </c>
      <c r="C82" s="21" t="s">
        <v>215</v>
      </c>
      <c r="D82" s="29" t="s">
        <v>216</v>
      </c>
      <c r="E82" s="22" t="s">
        <v>50</v>
      </c>
      <c r="F82" s="23">
        <v>488.624244668355</v>
      </c>
      <c r="G82" s="23">
        <v>756.9432743363</v>
      </c>
      <c r="H82" s="23">
        <v>4053.18817889105</v>
      </c>
      <c r="I82" s="23">
        <v>2064.09403147687</v>
      </c>
      <c r="J82" s="23">
        <v>9585.87407072522</v>
      </c>
      <c r="K82" s="23">
        <f>($G$82/$F$82)*100</f>
        <v>154.91316335522026</v>
      </c>
      <c r="L82" s="23">
        <f>($G$82/$I$82)*100</f>
        <v>36.671937556774154</v>
      </c>
      <c r="M82" s="23">
        <f>($H$82/$J$82)*100</f>
        <v>42.28292745123039</v>
      </c>
      <c r="N82" s="16">
        <v>0.720001113</v>
      </c>
    </row>
    <row r="83" spans="1:14" s="2" customFormat="1" ht="13.5" customHeight="1" thickBot="1">
      <c r="A83" s="15" t="s">
        <v>42</v>
      </c>
      <c r="B83" s="27">
        <f t="shared" si="1"/>
        <v>72</v>
      </c>
      <c r="C83" s="21" t="s">
        <v>217</v>
      </c>
      <c r="D83" s="29" t="s">
        <v>218</v>
      </c>
      <c r="E83" s="22" t="s">
        <v>219</v>
      </c>
      <c r="F83" s="23">
        <v>34513099</v>
      </c>
      <c r="G83" s="23">
        <v>30000000</v>
      </c>
      <c r="H83" s="23">
        <v>153071794</v>
      </c>
      <c r="I83" s="23">
        <v>34156783</v>
      </c>
      <c r="J83" s="23">
        <v>163814676</v>
      </c>
      <c r="K83" s="23">
        <f>($G$83/$F$83)*100</f>
        <v>86.92351851683907</v>
      </c>
      <c r="L83" s="23">
        <f>($G$83/$I$83)*100</f>
        <v>87.8302854223713</v>
      </c>
      <c r="M83" s="23">
        <f>($H$83/$J$83)*100</f>
        <v>93.44205155342736</v>
      </c>
      <c r="N83" s="16">
        <v>1</v>
      </c>
    </row>
    <row r="84" spans="1:14" s="2" customFormat="1" ht="13.5" customHeight="1" thickBot="1">
      <c r="A84" s="15" t="s">
        <v>42</v>
      </c>
      <c r="B84" s="27">
        <f t="shared" si="1"/>
        <v>73</v>
      </c>
      <c r="C84" s="21" t="s">
        <v>220</v>
      </c>
      <c r="D84" s="29" t="s">
        <v>221</v>
      </c>
      <c r="E84" s="22" t="s">
        <v>219</v>
      </c>
      <c r="F84" s="23">
        <v>669.384413809365</v>
      </c>
      <c r="G84" s="23">
        <v>974.87528722572</v>
      </c>
      <c r="H84" s="23">
        <v>4466.6808955031</v>
      </c>
      <c r="I84" s="23">
        <v>1122.00508287845</v>
      </c>
      <c r="J84" s="23">
        <v>4030.90714960036</v>
      </c>
      <c r="K84" s="23">
        <f>($G$84/$F$84)*100</f>
        <v>145.63758389261753</v>
      </c>
      <c r="L84" s="23">
        <f>($G$84/$I$84)*100</f>
        <v>86.88688688688686</v>
      </c>
      <c r="M84" s="23">
        <f>($H$84/$J$84)*100</f>
        <v>110.81081081081079</v>
      </c>
      <c r="N84" s="16">
        <v>0.890370298</v>
      </c>
    </row>
    <row r="85" spans="1:14" s="2" customFormat="1" ht="13.5" customHeight="1" thickBot="1">
      <c r="A85" s="15" t="s">
        <v>42</v>
      </c>
      <c r="B85" s="27">
        <f t="shared" si="1"/>
        <v>74</v>
      </c>
      <c r="C85" s="21" t="s">
        <v>226</v>
      </c>
      <c r="D85" s="29" t="s">
        <v>227</v>
      </c>
      <c r="E85" s="22" t="s">
        <v>228</v>
      </c>
      <c r="F85" s="23">
        <v>38.4615391715976</v>
      </c>
      <c r="G85" s="23">
        <v>40.0000007384616</v>
      </c>
      <c r="H85" s="23">
        <v>190.000003507692</v>
      </c>
      <c r="I85" s="23">
        <v>34.6153852544379</v>
      </c>
      <c r="J85" s="23">
        <v>127.692310049704</v>
      </c>
      <c r="K85" s="23">
        <f>($G$85/$F$85)*100</f>
        <v>104.00000000000024</v>
      </c>
      <c r="L85" s="23">
        <f>($G$85/$I$85)*100</f>
        <v>115.55555555555563</v>
      </c>
      <c r="M85" s="23">
        <f>($H$85/$J$85)*100</f>
        <v>148.79518072289147</v>
      </c>
      <c r="N85" s="16">
        <v>0.649999988</v>
      </c>
    </row>
    <row r="86" spans="1:14" s="2" customFormat="1" ht="13.5" customHeight="1" thickBot="1">
      <c r="A86" s="15" t="s">
        <v>42</v>
      </c>
      <c r="B86" s="27">
        <f t="shared" si="1"/>
        <v>75</v>
      </c>
      <c r="C86" s="21" t="s">
        <v>229</v>
      </c>
      <c r="D86" s="29" t="s">
        <v>230</v>
      </c>
      <c r="E86" s="22" t="s">
        <v>228</v>
      </c>
      <c r="F86" s="23">
        <v>594.591928572947</v>
      </c>
      <c r="G86" s="23">
        <v>608.10538149506</v>
      </c>
      <c r="H86" s="23">
        <v>2582.42085341569</v>
      </c>
      <c r="I86" s="23">
        <v>489.18699578047</v>
      </c>
      <c r="J86" s="23">
        <v>1925.66704140102</v>
      </c>
      <c r="K86" s="23">
        <f>($G$86/$F$86)*100</f>
        <v>102.27272727272737</v>
      </c>
      <c r="L86" s="23">
        <f>($G$86/$I$86)*100</f>
        <v>124.30939226519348</v>
      </c>
      <c r="M86" s="23">
        <f>($H$86/$J$86)*100</f>
        <v>134.10526315789505</v>
      </c>
      <c r="N86" s="16">
        <v>0.740003318</v>
      </c>
    </row>
    <row r="87" spans="1:14" s="2" customFormat="1" ht="13.5" customHeight="1" thickBot="1">
      <c r="A87" s="15" t="s">
        <v>42</v>
      </c>
      <c r="B87" s="27">
        <f t="shared" si="1"/>
        <v>76</v>
      </c>
      <c r="C87" s="21" t="s">
        <v>231</v>
      </c>
      <c r="D87" s="29" t="s">
        <v>232</v>
      </c>
      <c r="E87" s="22" t="s">
        <v>50</v>
      </c>
      <c r="F87" s="23">
        <v>2931.50584537471</v>
      </c>
      <c r="G87" s="23">
        <v>3178.08110339688</v>
      </c>
      <c r="H87" s="23">
        <v>15505.4741419609</v>
      </c>
      <c r="I87" s="23">
        <v>3432.87553668646</v>
      </c>
      <c r="J87" s="23">
        <v>16794.514796399</v>
      </c>
      <c r="K87" s="23">
        <f>($G$87/$F$87)*100</f>
        <v>108.41121495327096</v>
      </c>
      <c r="L87" s="23">
        <f>($G$87/$I$87)*100</f>
        <v>92.57781324820425</v>
      </c>
      <c r="M87" s="23">
        <f>($H$87/$J$87)*100</f>
        <v>92.32463295269187</v>
      </c>
      <c r="N87" s="16">
        <v>0.73000025</v>
      </c>
    </row>
    <row r="88" spans="1:14" s="2" customFormat="1" ht="13.5" customHeight="1" thickBot="1">
      <c r="A88" s="15" t="s">
        <v>42</v>
      </c>
      <c r="B88" s="27">
        <f t="shared" si="1"/>
        <v>77</v>
      </c>
      <c r="C88" s="21" t="s">
        <v>233</v>
      </c>
      <c r="D88" s="29" t="s">
        <v>234</v>
      </c>
      <c r="E88" s="22" t="s">
        <v>50</v>
      </c>
      <c r="F88" s="23">
        <v>225</v>
      </c>
      <c r="G88" s="23">
        <v>230</v>
      </c>
      <c r="H88" s="23">
        <v>1070</v>
      </c>
      <c r="I88" s="23">
        <v>190</v>
      </c>
      <c r="J88" s="23">
        <v>686</v>
      </c>
      <c r="K88" s="23">
        <f>($G$88/$F$88)*100</f>
        <v>102.22222222222221</v>
      </c>
      <c r="L88" s="23">
        <f>($G$88/$I$88)*100</f>
        <v>121.05263157894737</v>
      </c>
      <c r="M88" s="23">
        <f>($H$88/$J$88)*100</f>
        <v>155.97667638483966</v>
      </c>
      <c r="N88" s="16">
        <v>1</v>
      </c>
    </row>
    <row r="89" spans="1:14" s="2" customFormat="1" ht="13.5" customHeight="1" thickBot="1">
      <c r="A89" s="15" t="s">
        <v>42</v>
      </c>
      <c r="B89" s="27">
        <f t="shared" si="1"/>
        <v>78</v>
      </c>
      <c r="C89" s="21" t="s">
        <v>239</v>
      </c>
      <c r="D89" s="29" t="s">
        <v>240</v>
      </c>
      <c r="E89" s="22" t="s">
        <v>80</v>
      </c>
      <c r="F89" s="23">
        <v>2598</v>
      </c>
      <c r="G89" s="23">
        <v>3500</v>
      </c>
      <c r="H89" s="23">
        <v>14918.91</v>
      </c>
      <c r="I89" s="23">
        <v>7375.18</v>
      </c>
      <c r="J89" s="23">
        <v>49246.21</v>
      </c>
      <c r="K89" s="23">
        <f>($G$89/$F$89)*100</f>
        <v>134.71901462663587</v>
      </c>
      <c r="L89" s="23">
        <f>($G$89/$I$89)*100</f>
        <v>47.45646885906513</v>
      </c>
      <c r="M89" s="23">
        <f>($H$89/$J$89)*100</f>
        <v>30.294534340815265</v>
      </c>
      <c r="N89" s="16">
        <v>1</v>
      </c>
    </row>
    <row r="90" spans="1:14" s="2" customFormat="1" ht="13.5" customHeight="1" thickBot="1">
      <c r="A90" s="15" t="s">
        <v>42</v>
      </c>
      <c r="B90" s="27">
        <f t="shared" si="1"/>
        <v>79</v>
      </c>
      <c r="C90" s="21" t="s">
        <v>241</v>
      </c>
      <c r="D90" s="29" t="s">
        <v>242</v>
      </c>
      <c r="E90" s="22" t="s">
        <v>204</v>
      </c>
      <c r="F90" s="23">
        <v>61979.0111089409</v>
      </c>
      <c r="G90" s="23">
        <v>63157.9596898175</v>
      </c>
      <c r="H90" s="23">
        <v>279027.655378968</v>
      </c>
      <c r="I90" s="23">
        <v>58035.8491589733</v>
      </c>
      <c r="J90" s="23">
        <v>270056.067205029</v>
      </c>
      <c r="K90" s="23">
        <f>($G$90/$F$90)*100</f>
        <v>101.9021739130435</v>
      </c>
      <c r="L90" s="23">
        <f>($G$90/$I$90)*100</f>
        <v>108.82576994232234</v>
      </c>
      <c r="M90" s="23">
        <f>($H$90/$J$90)*100</f>
        <v>103.32212057547578</v>
      </c>
      <c r="N90" s="16">
        <v>0.949999023</v>
      </c>
    </row>
    <row r="91" spans="1:14" s="2" customFormat="1" ht="13.5" customHeight="1" thickBot="1">
      <c r="A91" s="15" t="s">
        <v>42</v>
      </c>
      <c r="B91" s="27">
        <f t="shared" si="1"/>
        <v>80</v>
      </c>
      <c r="C91" s="21" t="s">
        <v>245</v>
      </c>
      <c r="D91" s="29" t="s">
        <v>246</v>
      </c>
      <c r="E91" s="22" t="s">
        <v>219</v>
      </c>
      <c r="F91" s="23">
        <v>313.834619800452</v>
      </c>
      <c r="G91" s="23">
        <v>344.873208571925</v>
      </c>
      <c r="H91" s="23">
        <v>1485.25395158309</v>
      </c>
      <c r="I91" s="23">
        <v>311.535465076639</v>
      </c>
      <c r="J91" s="23">
        <v>1132.33370147782</v>
      </c>
      <c r="K91" s="23">
        <f>($G$91/$F$91)*100</f>
        <v>109.89010989010978</v>
      </c>
      <c r="L91" s="23">
        <f>($G$91/$I$91)*100</f>
        <v>110.70110701107008</v>
      </c>
      <c r="M91" s="23">
        <f>($H$91/$J$91)*100</f>
        <v>131.16751269035535</v>
      </c>
      <c r="N91" s="16">
        <v>0.86988491</v>
      </c>
    </row>
    <row r="92" spans="1:14" s="2" customFormat="1" ht="13.5" customHeight="1" thickBot="1">
      <c r="A92" s="15" t="s">
        <v>42</v>
      </c>
      <c r="B92" s="27">
        <f t="shared" si="1"/>
        <v>81</v>
      </c>
      <c r="C92" s="21" t="s">
        <v>247</v>
      </c>
      <c r="D92" s="29" t="s">
        <v>248</v>
      </c>
      <c r="E92" s="22" t="s">
        <v>172</v>
      </c>
      <c r="F92" s="23">
        <v>34811.5832027409</v>
      </c>
      <c r="G92" s="23">
        <v>36638.6295285653</v>
      </c>
      <c r="H92" s="23">
        <v>172041.049935116</v>
      </c>
      <c r="I92" s="23">
        <v>37386.3492139823</v>
      </c>
      <c r="J92" s="23">
        <v>161821.737650885</v>
      </c>
      <c r="K92" s="23">
        <f>($G$92/$F$92)*100</f>
        <v>105.24838619141157</v>
      </c>
      <c r="L92" s="23">
        <f>($G$92/$I$92)*100</f>
        <v>98.00001952280124</v>
      </c>
      <c r="M92" s="23">
        <f>($H$92/$J$92)*100</f>
        <v>106.3151665731573</v>
      </c>
      <c r="N92" s="16">
        <v>0.670000752</v>
      </c>
    </row>
    <row r="93" spans="1:14" s="2" customFormat="1" ht="13.5" customHeight="1" thickBot="1">
      <c r="A93" s="15" t="s">
        <v>42</v>
      </c>
      <c r="B93" s="27">
        <f t="shared" si="1"/>
        <v>82</v>
      </c>
      <c r="C93" s="21" t="s">
        <v>249</v>
      </c>
      <c r="D93" s="29" t="s">
        <v>250</v>
      </c>
      <c r="E93" s="22" t="s">
        <v>204</v>
      </c>
      <c r="F93" s="23">
        <v>486517</v>
      </c>
      <c r="G93" s="23">
        <v>496247</v>
      </c>
      <c r="H93" s="23">
        <v>2628879</v>
      </c>
      <c r="I93" s="23">
        <v>382896</v>
      </c>
      <c r="J93" s="23">
        <v>2977160</v>
      </c>
      <c r="K93" s="23">
        <f>($G$93/$F$93)*100</f>
        <v>101.99993011549442</v>
      </c>
      <c r="L93" s="23">
        <f>($G$93/$I$93)*100</f>
        <v>129.6035999331411</v>
      </c>
      <c r="M93" s="23">
        <f>($H$93/$J$93)*100</f>
        <v>88.30156928079109</v>
      </c>
      <c r="N93" s="16">
        <v>1</v>
      </c>
    </row>
    <row r="94" spans="1:14" s="2" customFormat="1" ht="13.5" customHeight="1" thickBot="1">
      <c r="A94" s="15" t="s">
        <v>42</v>
      </c>
      <c r="B94" s="27">
        <f t="shared" si="1"/>
        <v>83</v>
      </c>
      <c r="C94" s="21" t="s">
        <v>251</v>
      </c>
      <c r="D94" s="29" t="s">
        <v>252</v>
      </c>
      <c r="E94" s="22" t="s">
        <v>204</v>
      </c>
      <c r="F94" s="23">
        <v>301910.364908632</v>
      </c>
      <c r="G94" s="23">
        <v>324675.298110982</v>
      </c>
      <c r="H94" s="23">
        <v>1582277.79261883</v>
      </c>
      <c r="I94" s="23">
        <v>300894.780576141</v>
      </c>
      <c r="J94" s="23">
        <v>1920747.89479595</v>
      </c>
      <c r="K94" s="23">
        <f>($G$94/$F$94)*100</f>
        <v>107.54029534866727</v>
      </c>
      <c r="L94" s="23">
        <f>($G$94/$I$94)*100</f>
        <v>107.90326687930812</v>
      </c>
      <c r="M94" s="23">
        <f>($H$94/$J$94)*100</f>
        <v>82.37821303388296</v>
      </c>
      <c r="N94" s="16">
        <v>0.770000063</v>
      </c>
    </row>
    <row r="95" spans="1:14" s="2" customFormat="1" ht="13.5" customHeight="1" thickBot="1">
      <c r="A95" s="15" t="s">
        <v>42</v>
      </c>
      <c r="B95" s="27">
        <f t="shared" si="1"/>
        <v>84</v>
      </c>
      <c r="C95" s="21" t="s">
        <v>253</v>
      </c>
      <c r="D95" s="29" t="s">
        <v>254</v>
      </c>
      <c r="E95" s="22" t="s">
        <v>80</v>
      </c>
      <c r="F95" s="23">
        <v>35.1666436408881</v>
      </c>
      <c r="G95" s="23">
        <v>61.9047213719086</v>
      </c>
      <c r="H95" s="23">
        <v>187.071306084264</v>
      </c>
      <c r="I95" s="23">
        <v>29.7618852749561</v>
      </c>
      <c r="J95" s="23">
        <v>163.095131306759</v>
      </c>
      <c r="K95" s="23">
        <f>($G$95/$F$95)*100</f>
        <v>176.03249830737974</v>
      </c>
      <c r="L95" s="23">
        <f>($G$95/$I$95)*100</f>
        <v>207.9999999999997</v>
      </c>
      <c r="M95" s="23">
        <f>($H$95/$J$95)*100</f>
        <v>114.70072992700757</v>
      </c>
      <c r="N95" s="16">
        <v>0.84000055</v>
      </c>
    </row>
    <row r="96" spans="1:14" s="2" customFormat="1" ht="13.5" customHeight="1" thickBot="1">
      <c r="A96" s="15" t="s">
        <v>42</v>
      </c>
      <c r="B96" s="27">
        <f t="shared" si="1"/>
        <v>85</v>
      </c>
      <c r="C96" s="21" t="s">
        <v>255</v>
      </c>
      <c r="D96" s="29" t="s">
        <v>256</v>
      </c>
      <c r="E96" s="22" t="s">
        <v>80</v>
      </c>
      <c r="F96" s="23">
        <v>2877</v>
      </c>
      <c r="G96" s="23">
        <v>2960</v>
      </c>
      <c r="H96" s="23">
        <v>11743.2</v>
      </c>
      <c r="I96" s="23">
        <v>868.4</v>
      </c>
      <c r="J96" s="23">
        <v>4390.7</v>
      </c>
      <c r="K96" s="23">
        <f>($G$96/$F$96)*100</f>
        <v>102.88494960027808</v>
      </c>
      <c r="L96" s="23">
        <f>($G$96/$I$96)*100</f>
        <v>340.8567480423768</v>
      </c>
      <c r="M96" s="23">
        <f>($H$96/$J$96)*100</f>
        <v>267.45621427107295</v>
      </c>
      <c r="N96" s="16">
        <v>1</v>
      </c>
    </row>
    <row r="97" spans="1:14" s="2" customFormat="1" ht="13.5" customHeight="1" thickBot="1">
      <c r="A97" s="15" t="s">
        <v>42</v>
      </c>
      <c r="B97" s="27">
        <f t="shared" si="1"/>
        <v>86</v>
      </c>
      <c r="C97" s="21" t="s">
        <v>257</v>
      </c>
      <c r="D97" s="29" t="s">
        <v>258</v>
      </c>
      <c r="E97" s="22" t="s">
        <v>219</v>
      </c>
      <c r="F97" s="23">
        <v>244374</v>
      </c>
      <c r="G97" s="23">
        <v>323461</v>
      </c>
      <c r="H97" s="23">
        <v>1231220</v>
      </c>
      <c r="I97" s="23">
        <v>261265</v>
      </c>
      <c r="J97" s="23">
        <v>1084157</v>
      </c>
      <c r="K97" s="23">
        <f>($G$97/$F$97)*100</f>
        <v>132.3630991840376</v>
      </c>
      <c r="L97" s="23">
        <f>($G$97/$I$97)*100</f>
        <v>123.80571450443037</v>
      </c>
      <c r="M97" s="23">
        <f>($H$97/$J$97)*100</f>
        <v>113.56473278316702</v>
      </c>
      <c r="N97" s="16">
        <v>1</v>
      </c>
    </row>
    <row r="98" spans="1:14" s="2" customFormat="1" ht="13.5" customHeight="1" thickBot="1">
      <c r="A98" s="15" t="s">
        <v>42</v>
      </c>
      <c r="B98" s="27">
        <f t="shared" si="1"/>
        <v>87</v>
      </c>
      <c r="C98" s="21" t="s">
        <v>259</v>
      </c>
      <c r="D98" s="29" t="s">
        <v>260</v>
      </c>
      <c r="E98" s="22" t="s">
        <v>219</v>
      </c>
      <c r="F98" s="23">
        <v>130634</v>
      </c>
      <c r="G98" s="23">
        <v>166575</v>
      </c>
      <c r="H98" s="23">
        <v>688404</v>
      </c>
      <c r="I98" s="23">
        <v>232781</v>
      </c>
      <c r="J98" s="23">
        <v>972926</v>
      </c>
      <c r="K98" s="23">
        <f>($G$98/$F$98)*100</f>
        <v>127.5127455333221</v>
      </c>
      <c r="L98" s="23">
        <f>($G$98/$I$98)*100</f>
        <v>71.55867532143947</v>
      </c>
      <c r="M98" s="23">
        <f>($H$98/$J$98)*100</f>
        <v>70.75604927815682</v>
      </c>
      <c r="N98" s="16">
        <v>1</v>
      </c>
    </row>
    <row r="99" spans="1:14" s="2" customFormat="1" ht="13.5" customHeight="1" thickBot="1">
      <c r="A99" s="15" t="s">
        <v>42</v>
      </c>
      <c r="B99" s="27">
        <f t="shared" si="1"/>
        <v>88</v>
      </c>
      <c r="C99" s="21" t="s">
        <v>261</v>
      </c>
      <c r="D99" s="29" t="s">
        <v>262</v>
      </c>
      <c r="E99" s="22" t="s">
        <v>219</v>
      </c>
      <c r="F99" s="23">
        <v>81301</v>
      </c>
      <c r="G99" s="23">
        <v>75187</v>
      </c>
      <c r="H99" s="23">
        <v>360384</v>
      </c>
      <c r="I99" s="23">
        <v>59341</v>
      </c>
      <c r="J99" s="23">
        <v>298613</v>
      </c>
      <c r="K99" s="23">
        <f>($G$99/$F$99)*100</f>
        <v>92.47979729646622</v>
      </c>
      <c r="L99" s="23">
        <f>($G$99/$I$99)*100</f>
        <v>126.70329114777303</v>
      </c>
      <c r="M99" s="23">
        <f>($H$99/$J$99)*100</f>
        <v>120.68597147478508</v>
      </c>
      <c r="N99" s="16">
        <v>1</v>
      </c>
    </row>
    <row r="100" spans="1:14" s="2" customFormat="1" ht="13.5" customHeight="1" thickBot="1">
      <c r="A100" s="15" t="s">
        <v>42</v>
      </c>
      <c r="B100" s="27">
        <f t="shared" si="1"/>
        <v>89</v>
      </c>
      <c r="C100" s="21" t="s">
        <v>263</v>
      </c>
      <c r="D100" s="29" t="s">
        <v>264</v>
      </c>
      <c r="E100" s="22" t="s">
        <v>219</v>
      </c>
      <c r="F100" s="23">
        <v>53318</v>
      </c>
      <c r="G100" s="23">
        <v>69069</v>
      </c>
      <c r="H100" s="23">
        <v>268118</v>
      </c>
      <c r="I100" s="23">
        <v>72795</v>
      </c>
      <c r="J100" s="23">
        <v>337186</v>
      </c>
      <c r="K100" s="23">
        <f>($G$100/$F$100)*100</f>
        <v>129.5416182152369</v>
      </c>
      <c r="L100" s="23">
        <f>($G$100/$I$100)*100</f>
        <v>94.88151658767772</v>
      </c>
      <c r="M100" s="23">
        <f>($H$100/$J$100)*100</f>
        <v>79.51635002639492</v>
      </c>
      <c r="N100" s="16">
        <v>1</v>
      </c>
    </row>
    <row r="101" spans="1:14" s="2" customFormat="1" ht="13.5" customHeight="1" thickBot="1">
      <c r="A101" s="15" t="s">
        <v>42</v>
      </c>
      <c r="B101" s="27">
        <f t="shared" si="1"/>
        <v>90</v>
      </c>
      <c r="C101" s="21" t="s">
        <v>265</v>
      </c>
      <c r="D101" s="29" t="s">
        <v>266</v>
      </c>
      <c r="E101" s="22" t="s">
        <v>219</v>
      </c>
      <c r="F101" s="23">
        <v>131613.846514508</v>
      </c>
      <c r="G101" s="23">
        <v>122145.209305184</v>
      </c>
      <c r="H101" s="23">
        <v>588594.634588508</v>
      </c>
      <c r="I101" s="23">
        <v>111317.588784776</v>
      </c>
      <c r="J101" s="23">
        <v>560305.658733818</v>
      </c>
      <c r="K101" s="23">
        <f>($G$101/$F$101)*100</f>
        <v>92.80574387871852</v>
      </c>
      <c r="L101" s="23">
        <f>($G$101/$I$101)*100</f>
        <v>109.72678319626775</v>
      </c>
      <c r="M101" s="23">
        <f>($H$101/$J$101)*100</f>
        <v>105.0488470736879</v>
      </c>
      <c r="N101" s="16">
        <v>0.94923903</v>
      </c>
    </row>
    <row r="102" spans="1:14" s="2" customFormat="1" ht="13.5" customHeight="1" thickBot="1">
      <c r="A102" s="15" t="s">
        <v>42</v>
      </c>
      <c r="B102" s="27">
        <f t="shared" si="1"/>
        <v>91</v>
      </c>
      <c r="C102" s="21" t="s">
        <v>267</v>
      </c>
      <c r="D102" s="29" t="s">
        <v>268</v>
      </c>
      <c r="E102" s="22" t="s">
        <v>269</v>
      </c>
      <c r="F102" s="23">
        <v>428.7</v>
      </c>
      <c r="G102" s="23">
        <v>334.34</v>
      </c>
      <c r="H102" s="23">
        <v>1880.79</v>
      </c>
      <c r="I102" s="23">
        <v>434.27</v>
      </c>
      <c r="J102" s="23">
        <v>1798.63</v>
      </c>
      <c r="K102" s="23">
        <f>($G$102/$F$102)*100</f>
        <v>77.98926988570095</v>
      </c>
      <c r="L102" s="23">
        <f>($G$102/$I$102)*100</f>
        <v>76.98896999562483</v>
      </c>
      <c r="M102" s="23">
        <f>($H$102/$J$102)*100</f>
        <v>104.56792113997875</v>
      </c>
      <c r="N102" s="16">
        <v>1</v>
      </c>
    </row>
    <row r="103" spans="1:14" s="2" customFormat="1" ht="13.5" customHeight="1" thickBot="1">
      <c r="A103" s="15" t="s">
        <v>42</v>
      </c>
      <c r="B103" s="27">
        <f t="shared" si="1"/>
        <v>92</v>
      </c>
      <c r="C103" s="21" t="s">
        <v>270</v>
      </c>
      <c r="D103" s="29" t="s">
        <v>271</v>
      </c>
      <c r="E103" s="22" t="s">
        <v>269</v>
      </c>
      <c r="F103" s="23">
        <v>738.989105083624</v>
      </c>
      <c r="G103" s="23">
        <v>699.989680052147</v>
      </c>
      <c r="H103" s="23">
        <v>3356.89050936322</v>
      </c>
      <c r="I103" s="23">
        <v>655.540335368836</v>
      </c>
      <c r="J103" s="23">
        <v>3087.0144881454</v>
      </c>
      <c r="K103" s="23">
        <f>($G$103/$F$103)*100</f>
        <v>94.722598105548</v>
      </c>
      <c r="L103" s="23">
        <f>($G$103/$I$103)*100</f>
        <v>106.78056593699941</v>
      </c>
      <c r="M103" s="23">
        <f>($H$103/$J$103)*100</f>
        <v>108.7422984975997</v>
      </c>
      <c r="N103" s="16">
        <v>1.000014743</v>
      </c>
    </row>
    <row r="104" spans="1:14" s="2" customFormat="1" ht="13.5" customHeight="1" thickBot="1">
      <c r="A104" s="15" t="s">
        <v>42</v>
      </c>
      <c r="B104" s="27">
        <f t="shared" si="1"/>
        <v>93</v>
      </c>
      <c r="C104" s="24" t="s">
        <v>272</v>
      </c>
      <c r="D104" s="30" t="s">
        <v>273</v>
      </c>
      <c r="E104" s="25" t="s">
        <v>274</v>
      </c>
      <c r="F104" s="26">
        <v>7934</v>
      </c>
      <c r="G104" s="26">
        <v>8006</v>
      </c>
      <c r="H104" s="26">
        <v>38680</v>
      </c>
      <c r="I104" s="26">
        <v>7563</v>
      </c>
      <c r="J104" s="26">
        <v>37455</v>
      </c>
      <c r="K104" s="26">
        <f>($G$104/$F$104)*100</f>
        <v>100.90748676581799</v>
      </c>
      <c r="L104" s="26">
        <f>($G$104/$I$104)*100</f>
        <v>105.85746396932434</v>
      </c>
      <c r="M104" s="26">
        <f>($H$104/$J$104)*100</f>
        <v>103.27059137631824</v>
      </c>
      <c r="N104" s="16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showGridLines="0" zoomScalePageLayoutView="0" workbookViewId="0" topLeftCell="B1">
      <pane ySplit="11" topLeftCell="BM12" activePane="bottomLeft" state="frozen"/>
      <selection pane="topLeft" activeCell="A1" sqref="A1"/>
      <selection pane="bottomLeft" activeCell="B12" sqref="B12"/>
    </sheetView>
  </sheetViews>
  <sheetFormatPr defaultColWidth="10.7109375" defaultRowHeight="12.75" customHeight="1"/>
  <cols>
    <col min="1" max="1" width="3.28125" style="2" hidden="1" customWidth="1"/>
    <col min="2" max="2" width="7.00390625" style="2" customWidth="1"/>
    <col min="3" max="3" width="9.28125" style="2" customWidth="1"/>
    <col min="4" max="4" width="51.00390625" style="2" customWidth="1"/>
    <col min="5" max="5" width="8.00390625" style="2" customWidth="1"/>
    <col min="6" max="6" width="11.00390625" style="2" customWidth="1"/>
    <col min="7" max="7" width="11.28125" style="2" customWidth="1"/>
    <col min="8" max="8" width="11.140625" style="2" customWidth="1"/>
    <col min="9" max="9" width="11.00390625" style="2" customWidth="1"/>
    <col min="10" max="10" width="12.8515625" style="2" customWidth="1"/>
    <col min="11" max="11" width="9.28125" style="2" customWidth="1"/>
    <col min="12" max="12" width="8.8515625" style="2" customWidth="1"/>
    <col min="13" max="13" width="12.00390625" style="2" customWidth="1"/>
    <col min="14" max="14" width="0" style="2" hidden="1" customWidth="1"/>
    <col min="15" max="16384" width="10.7109375" style="1" customWidth="1"/>
  </cols>
  <sheetData>
    <row r="1" spans="1:11" s="2" customFormat="1" ht="12" customHeight="1">
      <c r="A1" s="2" t="s">
        <v>0</v>
      </c>
      <c r="K1" s="3" t="s">
        <v>1</v>
      </c>
    </row>
    <row r="2" s="2" customFormat="1" ht="12" customHeight="1">
      <c r="K2" s="3" t="s">
        <v>2</v>
      </c>
    </row>
    <row r="3" spans="5:11" s="2" customFormat="1" ht="19.5" customHeight="1">
      <c r="E3" s="4" t="s">
        <v>3</v>
      </c>
      <c r="K3" s="3" t="s">
        <v>4</v>
      </c>
    </row>
    <row r="4" spans="5:11" s="2" customFormat="1" ht="12.75" customHeight="1">
      <c r="E4" s="5" t="s">
        <v>5</v>
      </c>
      <c r="K4" s="3" t="s">
        <v>6</v>
      </c>
    </row>
    <row r="5" s="2" customFormat="1" ht="15" customHeight="1">
      <c r="C5" s="6"/>
    </row>
    <row r="6" spans="1:14" s="2" customFormat="1" ht="12" customHeight="1">
      <c r="A6" s="7"/>
      <c r="B6" s="7"/>
      <c r="C6" s="7"/>
      <c r="D6" s="7"/>
      <c r="E6" s="7"/>
      <c r="F6" s="7"/>
      <c r="G6" s="7"/>
      <c r="H6" s="7" t="s">
        <v>7</v>
      </c>
      <c r="I6" s="7"/>
      <c r="J6" s="7" t="s">
        <v>8</v>
      </c>
      <c r="K6" s="7" t="s">
        <v>9</v>
      </c>
      <c r="L6" s="7" t="s">
        <v>9</v>
      </c>
      <c r="M6" s="7" t="s">
        <v>10</v>
      </c>
      <c r="N6" s="7" t="s">
        <v>11</v>
      </c>
    </row>
    <row r="7" spans="1:14" s="2" customFormat="1" ht="12" customHeight="1">
      <c r="A7" s="8" t="s">
        <v>12</v>
      </c>
      <c r="B7" s="8"/>
      <c r="C7" s="8" t="s">
        <v>13</v>
      </c>
      <c r="D7" s="8" t="s">
        <v>14</v>
      </c>
      <c r="E7" s="8" t="s">
        <v>15</v>
      </c>
      <c r="F7" s="8" t="s">
        <v>16</v>
      </c>
      <c r="G7" s="8" t="s">
        <v>16</v>
      </c>
      <c r="H7" s="8" t="s">
        <v>17</v>
      </c>
      <c r="I7" s="8" t="s">
        <v>16</v>
      </c>
      <c r="J7" s="8" t="s">
        <v>18</v>
      </c>
      <c r="K7" s="8" t="s">
        <v>19</v>
      </c>
      <c r="L7" s="8" t="s">
        <v>19</v>
      </c>
      <c r="M7" s="8" t="s">
        <v>20</v>
      </c>
      <c r="N7" s="8" t="s">
        <v>21</v>
      </c>
    </row>
    <row r="8" spans="1:14" s="2" customFormat="1" ht="12" customHeight="1">
      <c r="A8" s="8"/>
      <c r="B8" s="8"/>
      <c r="C8" s="8"/>
      <c r="D8" s="8"/>
      <c r="E8" s="8"/>
      <c r="F8" s="8" t="s">
        <v>22</v>
      </c>
      <c r="G8" s="8" t="s">
        <v>19</v>
      </c>
      <c r="H8" s="8" t="s">
        <v>23</v>
      </c>
      <c r="I8" s="8" t="s">
        <v>24</v>
      </c>
      <c r="J8" s="8" t="s">
        <v>23</v>
      </c>
      <c r="K8" s="8" t="s">
        <v>25</v>
      </c>
      <c r="L8" s="8" t="s">
        <v>25</v>
      </c>
      <c r="M8" s="8" t="s">
        <v>25</v>
      </c>
      <c r="N8" s="8" t="s">
        <v>26</v>
      </c>
    </row>
    <row r="9" spans="1:14" s="2" customFormat="1" ht="12" customHeight="1">
      <c r="A9" s="8"/>
      <c r="B9" s="8"/>
      <c r="C9" s="8"/>
      <c r="D9" s="8"/>
      <c r="E9" s="8"/>
      <c r="F9" s="8"/>
      <c r="G9" s="8"/>
      <c r="H9" s="8" t="s">
        <v>19</v>
      </c>
      <c r="I9" s="8"/>
      <c r="J9" s="8" t="s">
        <v>24</v>
      </c>
      <c r="K9" s="8" t="s">
        <v>22</v>
      </c>
      <c r="L9" s="8" t="s">
        <v>24</v>
      </c>
      <c r="M9" s="8" t="s">
        <v>27</v>
      </c>
      <c r="N9" s="8"/>
    </row>
    <row r="10" spans="1:14" s="2" customFormat="1" ht="1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 t="s">
        <v>28</v>
      </c>
      <c r="L10" s="9" t="s">
        <v>28</v>
      </c>
      <c r="M10" s="9" t="s">
        <v>28</v>
      </c>
      <c r="N10" s="9"/>
    </row>
    <row r="11" spans="1:14" s="2" customFormat="1" ht="12" customHeight="1">
      <c r="A11" s="10" t="s">
        <v>29</v>
      </c>
      <c r="B11" s="10"/>
      <c r="C11" s="10" t="s">
        <v>30</v>
      </c>
      <c r="D11" s="10" t="s">
        <v>31</v>
      </c>
      <c r="E11" s="10" t="s">
        <v>32</v>
      </c>
      <c r="F11" s="10" t="s">
        <v>33</v>
      </c>
      <c r="G11" s="10" t="s">
        <v>34</v>
      </c>
      <c r="H11" s="10" t="s">
        <v>35</v>
      </c>
      <c r="I11" s="10" t="s">
        <v>36</v>
      </c>
      <c r="J11" s="10" t="s">
        <v>37</v>
      </c>
      <c r="K11" s="10" t="s">
        <v>38</v>
      </c>
      <c r="L11" s="10" t="s">
        <v>39</v>
      </c>
      <c r="M11" s="10" t="s">
        <v>40</v>
      </c>
      <c r="N11" s="10" t="s">
        <v>41</v>
      </c>
    </row>
    <row r="12" spans="1:14" s="2" customFormat="1" ht="13.5" customHeight="1">
      <c r="A12" s="11" t="s">
        <v>42</v>
      </c>
      <c r="B12" s="11">
        <v>1</v>
      </c>
      <c r="C12" s="12" t="s">
        <v>43</v>
      </c>
      <c r="D12" s="13" t="s">
        <v>44</v>
      </c>
      <c r="E12" s="13" t="s">
        <v>45</v>
      </c>
      <c r="F12" s="14">
        <v>374431.946004578</v>
      </c>
      <c r="G12" s="14">
        <v>472222.224189815</v>
      </c>
      <c r="H12" s="14">
        <v>1940775.00808656</v>
      </c>
      <c r="I12" s="14">
        <v>426004.168441684</v>
      </c>
      <c r="J12" s="14">
        <v>2286476.39841587</v>
      </c>
      <c r="K12" s="14">
        <f>($G$12/$F$12)*100</f>
        <v>126.11696978014832</v>
      </c>
      <c r="L12" s="14">
        <f>($G$12/$I$12)*100</f>
        <v>110.84920270080826</v>
      </c>
      <c r="M12" s="14">
        <f>($H$12/$J$12)*100</f>
        <v>84.88060534677633</v>
      </c>
      <c r="N12" s="14">
        <v>0.719999997</v>
      </c>
    </row>
    <row r="13" spans="1:14" s="2" customFormat="1" ht="13.5" customHeight="1">
      <c r="A13" s="11" t="s">
        <v>42</v>
      </c>
      <c r="B13" s="11">
        <f>B12+1</f>
        <v>2</v>
      </c>
      <c r="C13" s="12" t="s">
        <v>46</v>
      </c>
      <c r="D13" s="13" t="s">
        <v>47</v>
      </c>
      <c r="E13" s="13" t="s">
        <v>45</v>
      </c>
      <c r="F13" s="14">
        <v>529985.237213357</v>
      </c>
      <c r="G13" s="14">
        <v>831147.527358237</v>
      </c>
      <c r="H13" s="14">
        <v>2918213.19806208</v>
      </c>
      <c r="I13" s="14">
        <v>1167060.63660556</v>
      </c>
      <c r="J13" s="14">
        <v>4454218.68107838</v>
      </c>
      <c r="K13" s="14">
        <f>($G$13/$F$13)*100</f>
        <v>156.82465642408837</v>
      </c>
      <c r="L13" s="14">
        <f>($G$13/$I$13)*100</f>
        <v>71.217167410912</v>
      </c>
      <c r="M13" s="14">
        <f>($H$13/$J$13)*100</f>
        <v>65.51571458443912</v>
      </c>
      <c r="N13" s="14">
        <v>0.61000001</v>
      </c>
    </row>
    <row r="14" spans="1:14" s="2" customFormat="1" ht="13.5" customHeight="1">
      <c r="A14" s="11" t="s">
        <v>42</v>
      </c>
      <c r="B14" s="11">
        <f aca="true" t="shared" si="0" ref="B14:B77">B13+1</f>
        <v>3</v>
      </c>
      <c r="C14" s="12" t="s">
        <v>48</v>
      </c>
      <c r="D14" s="13" t="s">
        <v>49</v>
      </c>
      <c r="E14" s="13" t="s">
        <v>50</v>
      </c>
      <c r="F14" s="14">
        <v>5300</v>
      </c>
      <c r="G14" s="14">
        <v>5500</v>
      </c>
      <c r="H14" s="14">
        <v>27350</v>
      </c>
      <c r="I14" s="14">
        <v>9550</v>
      </c>
      <c r="J14" s="14">
        <v>48193</v>
      </c>
      <c r="K14" s="14">
        <f>($G$14/$F$14)*100</f>
        <v>103.77358490566037</v>
      </c>
      <c r="L14" s="14">
        <f>($G$14/$I$14)*100</f>
        <v>57.59162303664922</v>
      </c>
      <c r="M14" s="14">
        <f>($H$14/$J$14)*100</f>
        <v>56.750980432842944</v>
      </c>
      <c r="N14" s="14">
        <v>1</v>
      </c>
    </row>
    <row r="15" spans="1:14" s="2" customFormat="1" ht="13.5" customHeight="1">
      <c r="A15" s="11" t="s">
        <v>42</v>
      </c>
      <c r="B15" s="11">
        <f t="shared" si="0"/>
        <v>4</v>
      </c>
      <c r="C15" s="12" t="s">
        <v>51</v>
      </c>
      <c r="D15" s="13" t="s">
        <v>52</v>
      </c>
      <c r="E15" s="13" t="s">
        <v>50</v>
      </c>
      <c r="F15" s="14">
        <v>2010.3764306164</v>
      </c>
      <c r="G15" s="14">
        <v>2015.51599640724</v>
      </c>
      <c r="H15" s="14">
        <v>8956.69107095425</v>
      </c>
      <c r="I15" s="14">
        <v>1538.17126539813</v>
      </c>
      <c r="J15" s="14">
        <v>6663.24549622243</v>
      </c>
      <c r="K15" s="14">
        <f>($G$15/$F$15)*100</f>
        <v>100.25565191237663</v>
      </c>
      <c r="L15" s="14">
        <f>($G$15/$I$15)*100</f>
        <v>131.03326279376031</v>
      </c>
      <c r="M15" s="14">
        <f>($H$15/$J$15)*100</f>
        <v>134.41934678876885</v>
      </c>
      <c r="N15" s="14">
        <v>0.992301725</v>
      </c>
    </row>
    <row r="16" spans="1:14" s="2" customFormat="1" ht="13.5" customHeight="1">
      <c r="A16" s="11" t="s">
        <v>42</v>
      </c>
      <c r="B16" s="11">
        <f t="shared" si="0"/>
        <v>5</v>
      </c>
      <c r="C16" s="12" t="s">
        <v>53</v>
      </c>
      <c r="D16" s="13" t="s">
        <v>54</v>
      </c>
      <c r="E16" s="13" t="s">
        <v>50</v>
      </c>
      <c r="F16" s="14">
        <v>16466</v>
      </c>
      <c r="G16" s="14">
        <v>18100</v>
      </c>
      <c r="H16" s="14">
        <v>85270</v>
      </c>
      <c r="I16" s="14">
        <v>19208.67</v>
      </c>
      <c r="J16" s="14">
        <v>91009.81</v>
      </c>
      <c r="K16" s="14">
        <f>($G$16/$F$16)*100</f>
        <v>109.92347868334751</v>
      </c>
      <c r="L16" s="14">
        <f>($G$16/$I$16)*100</f>
        <v>94.22828337412221</v>
      </c>
      <c r="M16" s="14">
        <f>($H$16/$J$16)*100</f>
        <v>93.69319637080882</v>
      </c>
      <c r="N16" s="14">
        <v>1</v>
      </c>
    </row>
    <row r="17" spans="1:14" s="2" customFormat="1" ht="13.5" customHeight="1">
      <c r="A17" s="11" t="s">
        <v>42</v>
      </c>
      <c r="B17" s="11">
        <f t="shared" si="0"/>
        <v>6</v>
      </c>
      <c r="C17" s="12" t="s">
        <v>55</v>
      </c>
      <c r="D17" s="13" t="s">
        <v>56</v>
      </c>
      <c r="E17" s="13" t="s">
        <v>50</v>
      </c>
      <c r="F17" s="14">
        <v>147320</v>
      </c>
      <c r="G17" s="14">
        <v>157964</v>
      </c>
      <c r="H17" s="14">
        <v>720963</v>
      </c>
      <c r="I17" s="14">
        <v>136846</v>
      </c>
      <c r="J17" s="14">
        <v>697681</v>
      </c>
      <c r="K17" s="14">
        <f>($G$17/$F$17)*100</f>
        <v>107.22508824327994</v>
      </c>
      <c r="L17" s="14">
        <f>($G$17/$I$17)*100</f>
        <v>115.43194539847713</v>
      </c>
      <c r="M17" s="14">
        <f>($H$17/$J$17)*100</f>
        <v>103.33705518711274</v>
      </c>
      <c r="N17" s="14">
        <v>1</v>
      </c>
    </row>
    <row r="18" spans="1:14" s="2" customFormat="1" ht="13.5" customHeight="1">
      <c r="A18" s="11" t="s">
        <v>42</v>
      </c>
      <c r="B18" s="11">
        <f t="shared" si="0"/>
        <v>7</v>
      </c>
      <c r="C18" s="12" t="s">
        <v>57</v>
      </c>
      <c r="D18" s="13" t="s">
        <v>58</v>
      </c>
      <c r="E18" s="13" t="s">
        <v>50</v>
      </c>
      <c r="F18" s="14">
        <v>101160</v>
      </c>
      <c r="G18" s="14">
        <v>106301</v>
      </c>
      <c r="H18" s="14">
        <v>496969</v>
      </c>
      <c r="I18" s="14">
        <v>99926</v>
      </c>
      <c r="J18" s="14">
        <v>501168</v>
      </c>
      <c r="K18" s="14">
        <f>($G$18/$F$18)*100</f>
        <v>105.08204824041123</v>
      </c>
      <c r="L18" s="14">
        <f>($G$18/$I$18)*100</f>
        <v>106.37972099353522</v>
      </c>
      <c r="M18" s="14">
        <f>($H$18/$J$18)*100</f>
        <v>99.16215720077898</v>
      </c>
      <c r="N18" s="14">
        <v>1</v>
      </c>
    </row>
    <row r="19" spans="1:14" s="2" customFormat="1" ht="13.5" customHeight="1">
      <c r="A19" s="11" t="s">
        <v>42</v>
      </c>
      <c r="B19" s="11">
        <f t="shared" si="0"/>
        <v>8</v>
      </c>
      <c r="C19" s="12" t="s">
        <v>59</v>
      </c>
      <c r="D19" s="13" t="s">
        <v>60</v>
      </c>
      <c r="E19" s="13" t="s">
        <v>50</v>
      </c>
      <c r="F19" s="14">
        <v>33047.03</v>
      </c>
      <c r="G19" s="14">
        <v>46997</v>
      </c>
      <c r="H19" s="14">
        <v>170756.69</v>
      </c>
      <c r="I19" s="14">
        <v>45398.1</v>
      </c>
      <c r="J19" s="14">
        <v>175918.96</v>
      </c>
      <c r="K19" s="14">
        <f>($G$19/$F$19)*100</f>
        <v>142.21247718781385</v>
      </c>
      <c r="L19" s="14">
        <f>($G$19/$I$19)*100</f>
        <v>103.52195356193322</v>
      </c>
      <c r="M19" s="14">
        <f>($H$19/$J$19)*100</f>
        <v>97.06554086040528</v>
      </c>
      <c r="N19" s="14">
        <v>1</v>
      </c>
    </row>
    <row r="20" spans="1:14" s="2" customFormat="1" ht="13.5" customHeight="1">
      <c r="A20" s="11" t="s">
        <v>42</v>
      </c>
      <c r="B20" s="11">
        <f t="shared" si="0"/>
        <v>9</v>
      </c>
      <c r="C20" s="12" t="s">
        <v>61</v>
      </c>
      <c r="D20" s="13" t="s">
        <v>62</v>
      </c>
      <c r="E20" s="13" t="s">
        <v>50</v>
      </c>
      <c r="F20" s="14">
        <v>1807.25883994968</v>
      </c>
      <c r="G20" s="14">
        <v>1831.35562448235</v>
      </c>
      <c r="H20" s="14">
        <v>8454.83878897527</v>
      </c>
      <c r="I20" s="14">
        <v>1453.99997870085</v>
      </c>
      <c r="J20" s="14">
        <v>7119.15402232979</v>
      </c>
      <c r="K20" s="14">
        <f>($G$20/$F$20)*100</f>
        <v>101.33333333333377</v>
      </c>
      <c r="L20" s="14">
        <f>($G$20/$I$20)*100</f>
        <v>125.9529333775278</v>
      </c>
      <c r="M20" s="14">
        <f>($H$20/$J$20)*100</f>
        <v>118.76184673707016</v>
      </c>
      <c r="N20" s="14">
        <v>0.829986257</v>
      </c>
    </row>
    <row r="21" spans="1:14" s="2" customFormat="1" ht="13.5" customHeight="1">
      <c r="A21" s="11" t="s">
        <v>42</v>
      </c>
      <c r="B21" s="11">
        <f t="shared" si="0"/>
        <v>10</v>
      </c>
      <c r="C21" s="12" t="s">
        <v>63</v>
      </c>
      <c r="D21" s="13" t="s">
        <v>64</v>
      </c>
      <c r="E21" s="13" t="s">
        <v>50</v>
      </c>
      <c r="F21" s="14">
        <v>7677</v>
      </c>
      <c r="G21" s="14">
        <v>7454</v>
      </c>
      <c r="H21" s="14">
        <v>35122</v>
      </c>
      <c r="I21" s="14">
        <v>7313</v>
      </c>
      <c r="J21" s="14">
        <v>33334</v>
      </c>
      <c r="K21" s="14">
        <f>($G$21/$F$21)*100</f>
        <v>97.09521948677869</v>
      </c>
      <c r="L21" s="14">
        <f>($G$21/$I$21)*100</f>
        <v>101.92807329413374</v>
      </c>
      <c r="M21" s="14">
        <f>($H$21/$J$21)*100</f>
        <v>105.36389272214555</v>
      </c>
      <c r="N21" s="14">
        <v>1</v>
      </c>
    </row>
    <row r="22" spans="1:14" s="2" customFormat="1" ht="13.5" customHeight="1">
      <c r="A22" s="11" t="s">
        <v>42</v>
      </c>
      <c r="B22" s="11">
        <f t="shared" si="0"/>
        <v>11</v>
      </c>
      <c r="C22" s="12" t="s">
        <v>65</v>
      </c>
      <c r="D22" s="13" t="s">
        <v>66</v>
      </c>
      <c r="E22" s="13" t="s">
        <v>50</v>
      </c>
      <c r="F22" s="14">
        <v>22660</v>
      </c>
      <c r="G22" s="14">
        <v>23550</v>
      </c>
      <c r="H22" s="14">
        <v>108839</v>
      </c>
      <c r="I22" s="14">
        <v>22484</v>
      </c>
      <c r="J22" s="14">
        <v>123966</v>
      </c>
      <c r="K22" s="14">
        <f>($G$22/$F$22)*100</f>
        <v>103.92762577228596</v>
      </c>
      <c r="L22" s="14">
        <f>($G$22/$I$22)*100</f>
        <v>104.7411492616972</v>
      </c>
      <c r="M22" s="14">
        <f>($H$22/$J$22)*100</f>
        <v>87.79746059403385</v>
      </c>
      <c r="N22" s="14">
        <v>1</v>
      </c>
    </row>
    <row r="23" spans="1:14" s="2" customFormat="1" ht="13.5" customHeight="1">
      <c r="A23" s="11" t="s">
        <v>42</v>
      </c>
      <c r="B23" s="11">
        <f t="shared" si="0"/>
        <v>12</v>
      </c>
      <c r="C23" s="12" t="s">
        <v>67</v>
      </c>
      <c r="D23" s="13" t="s">
        <v>68</v>
      </c>
      <c r="E23" s="13" t="s">
        <v>69</v>
      </c>
      <c r="F23" s="14">
        <v>6169</v>
      </c>
      <c r="G23" s="14">
        <v>6500</v>
      </c>
      <c r="H23" s="14">
        <v>23096</v>
      </c>
      <c r="I23" s="14">
        <v>6424</v>
      </c>
      <c r="J23" s="14">
        <v>33273</v>
      </c>
      <c r="K23" s="14">
        <f>($G$23/$F$23)*100</f>
        <v>105.36553736424055</v>
      </c>
      <c r="L23" s="14">
        <f>($G$23/$I$23)*100</f>
        <v>101.18306351183064</v>
      </c>
      <c r="M23" s="14">
        <f>($H$23/$J$23)*100</f>
        <v>69.4136386860217</v>
      </c>
      <c r="N23" s="14">
        <v>1</v>
      </c>
    </row>
    <row r="24" spans="1:14" s="2" customFormat="1" ht="13.5" customHeight="1">
      <c r="A24" s="11" t="s">
        <v>42</v>
      </c>
      <c r="B24" s="11">
        <f t="shared" si="0"/>
        <v>13</v>
      </c>
      <c r="C24" s="12" t="s">
        <v>70</v>
      </c>
      <c r="D24" s="13" t="s">
        <v>71</v>
      </c>
      <c r="E24" s="13" t="s">
        <v>69</v>
      </c>
      <c r="F24" s="14">
        <v>19</v>
      </c>
      <c r="G24" s="14">
        <v>20</v>
      </c>
      <c r="H24" s="14">
        <v>96</v>
      </c>
      <c r="I24" s="14">
        <v>17</v>
      </c>
      <c r="J24" s="14">
        <v>78.83</v>
      </c>
      <c r="K24" s="14">
        <f>($G$24/$F$24)*100</f>
        <v>105.26315789473684</v>
      </c>
      <c r="L24" s="14">
        <f>($G$24/$I$24)*100</f>
        <v>117.64705882352942</v>
      </c>
      <c r="M24" s="14">
        <f>($H$24/$J$24)*100</f>
        <v>121.78104782443233</v>
      </c>
      <c r="N24" s="14">
        <v>1</v>
      </c>
    </row>
    <row r="25" spans="1:14" s="2" customFormat="1" ht="13.5" customHeight="1">
      <c r="A25" s="11" t="s">
        <v>42</v>
      </c>
      <c r="B25" s="11">
        <f t="shared" si="0"/>
        <v>14</v>
      </c>
      <c r="C25" s="12" t="s">
        <v>72</v>
      </c>
      <c r="D25" s="13" t="s">
        <v>73</v>
      </c>
      <c r="E25" s="13" t="s">
        <v>69</v>
      </c>
      <c r="F25" s="14">
        <v>22956</v>
      </c>
      <c r="G25" s="14">
        <v>23644</v>
      </c>
      <c r="H25" s="14">
        <v>101974</v>
      </c>
      <c r="I25" s="14">
        <v>17806</v>
      </c>
      <c r="J25" s="14">
        <v>139389.04</v>
      </c>
      <c r="K25" s="14">
        <f>($G$25/$F$25)*100</f>
        <v>102.9970378114654</v>
      </c>
      <c r="L25" s="14">
        <f>($G$25/$I$25)*100</f>
        <v>132.7867011119847</v>
      </c>
      <c r="M25" s="14">
        <f>($H$25/$J$25)*100</f>
        <v>73.15783220832857</v>
      </c>
      <c r="N25" s="14">
        <v>1</v>
      </c>
    </row>
    <row r="26" spans="1:14" s="2" customFormat="1" ht="13.5" customHeight="1">
      <c r="A26" s="11" t="s">
        <v>42</v>
      </c>
      <c r="B26" s="11">
        <f t="shared" si="0"/>
        <v>15</v>
      </c>
      <c r="C26" s="12" t="s">
        <v>74</v>
      </c>
      <c r="D26" s="13" t="s">
        <v>75</v>
      </c>
      <c r="E26" s="13" t="s">
        <v>50</v>
      </c>
      <c r="F26" s="14">
        <v>239.47</v>
      </c>
      <c r="G26" s="14">
        <v>260</v>
      </c>
      <c r="H26" s="14">
        <v>2090.09</v>
      </c>
      <c r="I26" s="14">
        <v>152.56</v>
      </c>
      <c r="J26" s="14">
        <v>1007.59</v>
      </c>
      <c r="K26" s="14">
        <f>($G$26/$F$26)*100</f>
        <v>108.57309892679667</v>
      </c>
      <c r="L26" s="14">
        <f>($G$26/$I$26)*100</f>
        <v>170.42475091767173</v>
      </c>
      <c r="M26" s="14">
        <f>($H$26/$J$26)*100</f>
        <v>207.4345716015443</v>
      </c>
      <c r="N26" s="14">
        <v>1</v>
      </c>
    </row>
    <row r="27" spans="1:14" s="2" customFormat="1" ht="13.5" customHeight="1">
      <c r="A27" s="11" t="s">
        <v>42</v>
      </c>
      <c r="B27" s="11">
        <f t="shared" si="0"/>
        <v>16</v>
      </c>
      <c r="C27" s="12" t="s">
        <v>76</v>
      </c>
      <c r="D27" s="13" t="s">
        <v>77</v>
      </c>
      <c r="E27" s="13" t="s">
        <v>69</v>
      </c>
      <c r="F27" s="14">
        <v>1250</v>
      </c>
      <c r="G27" s="14">
        <v>1300</v>
      </c>
      <c r="H27" s="14">
        <v>5933</v>
      </c>
      <c r="I27" s="14">
        <v>1223</v>
      </c>
      <c r="J27" s="14">
        <v>5690</v>
      </c>
      <c r="K27" s="14">
        <f>($G$27/$F$27)*100</f>
        <v>104</v>
      </c>
      <c r="L27" s="14">
        <f>($G$27/$I$27)*100</f>
        <v>106.29599345870811</v>
      </c>
      <c r="M27" s="14">
        <f>($H$27/$J$27)*100</f>
        <v>104.2706502636204</v>
      </c>
      <c r="N27" s="14">
        <v>1</v>
      </c>
    </row>
    <row r="28" spans="1:14" s="2" customFormat="1" ht="13.5" customHeight="1">
      <c r="A28" s="11" t="s">
        <v>42</v>
      </c>
      <c r="B28" s="11">
        <f t="shared" si="0"/>
        <v>17</v>
      </c>
      <c r="C28" s="12" t="s">
        <v>78</v>
      </c>
      <c r="D28" s="13" t="s">
        <v>79</v>
      </c>
      <c r="E28" s="13" t="s">
        <v>80</v>
      </c>
      <c r="F28" s="14">
        <v>0.0308369098795163</v>
      </c>
      <c r="G28" s="14">
        <v>0.102789699598388</v>
      </c>
      <c r="H28" s="14">
        <v>2.78560085911631</v>
      </c>
      <c r="I28" s="14">
        <v>0.16446351935742</v>
      </c>
      <c r="J28" s="14">
        <v>1.93244635244969</v>
      </c>
      <c r="K28" s="14">
        <f>($G$28/$F$28)*100</f>
        <v>333.3333333333344</v>
      </c>
      <c r="L28" s="14">
        <f>($G$28/$I$28)*100</f>
        <v>62.5000000000003</v>
      </c>
      <c r="M28" s="14">
        <f>($H$28/$J$28)*100</f>
        <v>144.14893617021283</v>
      </c>
      <c r="N28" s="14">
        <v>0.972860125</v>
      </c>
    </row>
    <row r="29" spans="1:14" s="2" customFormat="1" ht="13.5" customHeight="1">
      <c r="A29" s="11" t="s">
        <v>42</v>
      </c>
      <c r="B29" s="11">
        <f t="shared" si="0"/>
        <v>18</v>
      </c>
      <c r="C29" s="12" t="s">
        <v>81</v>
      </c>
      <c r="D29" s="13" t="s">
        <v>82</v>
      </c>
      <c r="E29" s="13" t="s">
        <v>80</v>
      </c>
      <c r="F29" s="14">
        <v>28.2062427823925</v>
      </c>
      <c r="G29" s="14">
        <v>30.0578034765478</v>
      </c>
      <c r="H29" s="14">
        <v>142.065202351556</v>
      </c>
      <c r="I29" s="14">
        <v>42.080924867167</v>
      </c>
      <c r="J29" s="14">
        <v>177.942196581163</v>
      </c>
      <c r="K29" s="14">
        <f>($G$29/$F$29)*100</f>
        <v>106.56436487638517</v>
      </c>
      <c r="L29" s="14">
        <f>($G$29/$I$29)*100</f>
        <v>71.4285714285713</v>
      </c>
      <c r="M29" s="14">
        <f>($H$29/$J$29)*100</f>
        <v>79.8378378378381</v>
      </c>
      <c r="N29" s="14">
        <v>0.831730769</v>
      </c>
    </row>
    <row r="30" spans="1:14" s="2" customFormat="1" ht="13.5" customHeight="1">
      <c r="A30" s="11" t="s">
        <v>42</v>
      </c>
      <c r="B30" s="11">
        <f t="shared" si="0"/>
        <v>19</v>
      </c>
      <c r="C30" s="12" t="s">
        <v>83</v>
      </c>
      <c r="D30" s="13" t="s">
        <v>84</v>
      </c>
      <c r="E30" s="13" t="s">
        <v>80</v>
      </c>
      <c r="F30" s="14"/>
      <c r="G30" s="14"/>
      <c r="H30" s="14"/>
      <c r="I30" s="14"/>
      <c r="J30" s="14"/>
      <c r="K30" s="14" t="e">
        <f>($G$30/$F$30)*100</f>
        <v>#DIV/0!</v>
      </c>
      <c r="L30" s="14" t="e">
        <f>($G$30/$I$30)*100</f>
        <v>#DIV/0!</v>
      </c>
      <c r="M30" s="14" t="e">
        <f>($H$30/$J$30)*100</f>
        <v>#DIV/0!</v>
      </c>
      <c r="N30" s="14">
        <v>0.831730769</v>
      </c>
    </row>
    <row r="31" spans="1:14" s="2" customFormat="1" ht="13.5" customHeight="1">
      <c r="A31" s="11" t="s">
        <v>42</v>
      </c>
      <c r="B31" s="11">
        <f t="shared" si="0"/>
        <v>20</v>
      </c>
      <c r="C31" s="12" t="s">
        <v>85</v>
      </c>
      <c r="D31" s="13" t="s">
        <v>86</v>
      </c>
      <c r="E31" s="13" t="s">
        <v>80</v>
      </c>
      <c r="F31" s="14">
        <v>1094.59642800639</v>
      </c>
      <c r="G31" s="14">
        <v>1126.07862618792</v>
      </c>
      <c r="H31" s="14">
        <v>4459.58138135079</v>
      </c>
      <c r="I31" s="14">
        <v>1024.121507236</v>
      </c>
      <c r="J31" s="14">
        <v>4157.16026540121</v>
      </c>
      <c r="K31" s="14">
        <f>($G$31/$F$31)*100</f>
        <v>102.87614662135059</v>
      </c>
      <c r="L31" s="14">
        <f>($G$31/$I$31)*100</f>
        <v>109.95556857575346</v>
      </c>
      <c r="M31" s="14">
        <f>($H$31/$J$31)*100</f>
        <v>107.27470428471423</v>
      </c>
      <c r="N31" s="14">
        <v>0.999930177</v>
      </c>
    </row>
    <row r="32" spans="1:14" s="2" customFormat="1" ht="13.5" customHeight="1">
      <c r="A32" s="11" t="s">
        <v>42</v>
      </c>
      <c r="B32" s="11">
        <f t="shared" si="0"/>
        <v>21</v>
      </c>
      <c r="C32" s="12" t="s">
        <v>87</v>
      </c>
      <c r="D32" s="13" t="s">
        <v>88</v>
      </c>
      <c r="E32" s="13" t="s">
        <v>80</v>
      </c>
      <c r="F32" s="14">
        <v>114.118404373625</v>
      </c>
      <c r="G32" s="14">
        <v>140.619834773187</v>
      </c>
      <c r="H32" s="14">
        <v>588.98076949231</v>
      </c>
      <c r="I32" s="14">
        <v>29.0758550669482</v>
      </c>
      <c r="J32" s="14">
        <v>239.410677156534</v>
      </c>
      <c r="K32" s="14">
        <f>($G$32/$F$32)*100</f>
        <v>123.2227488151657</v>
      </c>
      <c r="L32" s="14">
        <f>($G$32/$I$32)*100</f>
        <v>483.63095238095246</v>
      </c>
      <c r="M32" s="14">
        <f>($H$32/$J$32)*100</f>
        <v>246.01274115574068</v>
      </c>
      <c r="N32" s="14">
        <v>0.924478401</v>
      </c>
    </row>
    <row r="33" spans="1:14" s="2" customFormat="1" ht="13.5" customHeight="1">
      <c r="A33" s="11" t="s">
        <v>42</v>
      </c>
      <c r="B33" s="11">
        <f t="shared" si="0"/>
        <v>22</v>
      </c>
      <c r="C33" s="12" t="s">
        <v>89</v>
      </c>
      <c r="D33" s="13" t="s">
        <v>90</v>
      </c>
      <c r="E33" s="13" t="s">
        <v>80</v>
      </c>
      <c r="F33" s="14">
        <v>301.729257822735</v>
      </c>
      <c r="G33" s="14">
        <v>494.782970368174</v>
      </c>
      <c r="H33" s="14">
        <v>1983.90300297268</v>
      </c>
      <c r="I33" s="14">
        <v>439.596998351753</v>
      </c>
      <c r="J33" s="14">
        <v>1471.2194915694</v>
      </c>
      <c r="K33" s="14">
        <f>($G$33/$F$33)*100</f>
        <v>163.98243045387977</v>
      </c>
      <c r="L33" s="14">
        <f>($G$33/$I$33)*100</f>
        <v>112.55376452144534</v>
      </c>
      <c r="M33" s="14">
        <f>($H$33/$J$33)*100</f>
        <v>134.84752032862093</v>
      </c>
      <c r="N33" s="14">
        <v>0.565904683</v>
      </c>
    </row>
    <row r="34" spans="1:14" s="2" customFormat="1" ht="13.5" customHeight="1">
      <c r="A34" s="11" t="s">
        <v>42</v>
      </c>
      <c r="B34" s="11">
        <f t="shared" si="0"/>
        <v>23</v>
      </c>
      <c r="C34" s="12" t="s">
        <v>91</v>
      </c>
      <c r="D34" s="13" t="s">
        <v>92</v>
      </c>
      <c r="E34" s="13" t="s">
        <v>80</v>
      </c>
      <c r="F34" s="14">
        <v>716.091960167919</v>
      </c>
      <c r="G34" s="14">
        <v>1192.61991913789</v>
      </c>
      <c r="H34" s="14">
        <v>4348.66263136327</v>
      </c>
      <c r="I34" s="14">
        <v>1234.62062063361</v>
      </c>
      <c r="J34" s="14">
        <v>5738.11583801073</v>
      </c>
      <c r="K34" s="14">
        <f>($G$34/$F$34)*100</f>
        <v>166.54563735895434</v>
      </c>
      <c r="L34" s="14">
        <f>($G$34/$I$34)*100</f>
        <v>96.59808844970003</v>
      </c>
      <c r="M34" s="14">
        <f>($H$34/$J$34)*100</f>
        <v>75.78554971924109</v>
      </c>
      <c r="N34" s="14">
        <v>0.999983298</v>
      </c>
    </row>
    <row r="35" spans="1:14" s="2" customFormat="1" ht="13.5" customHeight="1">
      <c r="A35" s="11" t="s">
        <v>42</v>
      </c>
      <c r="B35" s="11">
        <f t="shared" si="0"/>
        <v>24</v>
      </c>
      <c r="C35" s="12" t="s">
        <v>93</v>
      </c>
      <c r="D35" s="13" t="s">
        <v>94</v>
      </c>
      <c r="E35" s="13" t="s">
        <v>80</v>
      </c>
      <c r="F35" s="14">
        <v>659</v>
      </c>
      <c r="G35" s="14">
        <v>1037</v>
      </c>
      <c r="H35" s="14">
        <v>4216</v>
      </c>
      <c r="I35" s="14">
        <v>950</v>
      </c>
      <c r="J35" s="14">
        <v>3786</v>
      </c>
      <c r="K35" s="14">
        <f>($G$35/$F$35)*100</f>
        <v>157.3596358118361</v>
      </c>
      <c r="L35" s="14">
        <f>($G$35/$I$35)*100</f>
        <v>109.1578947368421</v>
      </c>
      <c r="M35" s="14">
        <f>($H$35/$J$35)*100</f>
        <v>111.35763338615953</v>
      </c>
      <c r="N35" s="14">
        <v>1</v>
      </c>
    </row>
    <row r="36" spans="1:14" s="2" customFormat="1" ht="13.5" customHeight="1">
      <c r="A36" s="11" t="s">
        <v>42</v>
      </c>
      <c r="B36" s="11">
        <f t="shared" si="0"/>
        <v>25</v>
      </c>
      <c r="C36" s="12" t="s">
        <v>95</v>
      </c>
      <c r="D36" s="13" t="s">
        <v>96</v>
      </c>
      <c r="E36" s="13" t="s">
        <v>80</v>
      </c>
      <c r="F36" s="14">
        <v>1057</v>
      </c>
      <c r="G36" s="14">
        <v>1400</v>
      </c>
      <c r="H36" s="14">
        <v>6288</v>
      </c>
      <c r="I36" s="14">
        <v>837</v>
      </c>
      <c r="J36" s="14">
        <v>5655</v>
      </c>
      <c r="K36" s="14">
        <f>($G$36/$F$36)*100</f>
        <v>132.45033112582783</v>
      </c>
      <c r="L36" s="14">
        <f>($G$36/$I$36)*100</f>
        <v>167.26403823178018</v>
      </c>
      <c r="M36" s="14">
        <f>($H$36/$J$36)*100</f>
        <v>111.19363395225463</v>
      </c>
      <c r="N36" s="14">
        <v>1</v>
      </c>
    </row>
    <row r="37" spans="1:14" s="2" customFormat="1" ht="13.5" customHeight="1">
      <c r="A37" s="11" t="s">
        <v>42</v>
      </c>
      <c r="B37" s="11">
        <f t="shared" si="0"/>
        <v>26</v>
      </c>
      <c r="C37" s="12" t="s">
        <v>97</v>
      </c>
      <c r="D37" s="13" t="s">
        <v>98</v>
      </c>
      <c r="E37" s="13" t="s">
        <v>80</v>
      </c>
      <c r="F37" s="14">
        <v>765.5</v>
      </c>
      <c r="G37" s="14">
        <v>1020</v>
      </c>
      <c r="H37" s="14">
        <v>4214.3</v>
      </c>
      <c r="I37" s="14">
        <v>802</v>
      </c>
      <c r="J37" s="14">
        <v>4512.52</v>
      </c>
      <c r="K37" s="14">
        <f>($G$37/$F$37)*100</f>
        <v>133.24624428478117</v>
      </c>
      <c r="L37" s="14">
        <f>($G$37/$I$37)*100</f>
        <v>127.18204488778055</v>
      </c>
      <c r="M37" s="14">
        <f>($H$37/$J$37)*100</f>
        <v>93.39127582814038</v>
      </c>
      <c r="N37" s="14">
        <v>1</v>
      </c>
    </row>
    <row r="38" spans="1:14" s="2" customFormat="1" ht="13.5" customHeight="1">
      <c r="A38" s="11" t="s">
        <v>42</v>
      </c>
      <c r="B38" s="11">
        <f t="shared" si="0"/>
        <v>27</v>
      </c>
      <c r="C38" s="12" t="s">
        <v>99</v>
      </c>
      <c r="D38" s="13" t="s">
        <v>100</v>
      </c>
      <c r="E38" s="13" t="s">
        <v>80</v>
      </c>
      <c r="F38" s="14"/>
      <c r="G38" s="14"/>
      <c r="H38" s="14"/>
      <c r="I38" s="14"/>
      <c r="J38" s="14"/>
      <c r="K38" s="14" t="e">
        <f>($G$38/$F$38)*100</f>
        <v>#DIV/0!</v>
      </c>
      <c r="L38" s="14" t="e">
        <f>($G$38/$I$38)*100</f>
        <v>#DIV/0!</v>
      </c>
      <c r="M38" s="14" t="e">
        <f>($H$38/$J$38)*100</f>
        <v>#DIV/0!</v>
      </c>
      <c r="N38" s="14">
        <v>1</v>
      </c>
    </row>
    <row r="39" spans="1:14" s="2" customFormat="1" ht="13.5" customHeight="1">
      <c r="A39" s="11" t="s">
        <v>42</v>
      </c>
      <c r="B39" s="11">
        <f t="shared" si="0"/>
        <v>28</v>
      </c>
      <c r="C39" s="12" t="s">
        <v>101</v>
      </c>
      <c r="D39" s="13" t="s">
        <v>102</v>
      </c>
      <c r="E39" s="13" t="s">
        <v>80</v>
      </c>
      <c r="F39" s="14">
        <v>3605</v>
      </c>
      <c r="G39" s="14">
        <v>3700</v>
      </c>
      <c r="H39" s="14">
        <v>17167</v>
      </c>
      <c r="I39" s="14">
        <v>2281</v>
      </c>
      <c r="J39" s="14">
        <v>11524</v>
      </c>
      <c r="K39" s="14">
        <f>($G$39/$F$39)*100</f>
        <v>102.63522884882109</v>
      </c>
      <c r="L39" s="14">
        <f>($G$39/$I$39)*100</f>
        <v>162.20955721174923</v>
      </c>
      <c r="M39" s="14">
        <f>($H$39/$J$39)*100</f>
        <v>148.96737244012496</v>
      </c>
      <c r="N39" s="14">
        <v>1</v>
      </c>
    </row>
    <row r="40" spans="1:14" s="2" customFormat="1" ht="13.5" customHeight="1">
      <c r="A40" s="11" t="s">
        <v>42</v>
      </c>
      <c r="B40" s="11">
        <f t="shared" si="0"/>
        <v>29</v>
      </c>
      <c r="C40" s="12" t="s">
        <v>103</v>
      </c>
      <c r="D40" s="13" t="s">
        <v>104</v>
      </c>
      <c r="E40" s="13" t="s">
        <v>80</v>
      </c>
      <c r="F40" s="14">
        <v>54</v>
      </c>
      <c r="G40" s="14">
        <v>57</v>
      </c>
      <c r="H40" s="14">
        <v>369.7</v>
      </c>
      <c r="I40" s="14">
        <v>30.83</v>
      </c>
      <c r="J40" s="14">
        <v>364.45</v>
      </c>
      <c r="K40" s="14">
        <f>($G$40/$F$40)*100</f>
        <v>105.55555555555556</v>
      </c>
      <c r="L40" s="14">
        <f>($G$40/$I$40)*100</f>
        <v>184.8848524164775</v>
      </c>
      <c r="M40" s="14">
        <f>($H$40/$J$40)*100</f>
        <v>101.44052682123747</v>
      </c>
      <c r="N40" s="14">
        <v>1</v>
      </c>
    </row>
    <row r="41" spans="1:14" s="2" customFormat="1" ht="13.5" customHeight="1">
      <c r="A41" s="11" t="s">
        <v>42</v>
      </c>
      <c r="B41" s="11">
        <f t="shared" si="0"/>
        <v>30</v>
      </c>
      <c r="C41" s="12" t="s">
        <v>105</v>
      </c>
      <c r="D41" s="13" t="s">
        <v>106</v>
      </c>
      <c r="E41" s="13" t="s">
        <v>80</v>
      </c>
      <c r="F41" s="14"/>
      <c r="G41" s="14"/>
      <c r="H41" s="14">
        <v>11.38</v>
      </c>
      <c r="I41" s="14"/>
      <c r="J41" s="14"/>
      <c r="K41" s="14" t="e">
        <f>($G$41/$F$41)*100</f>
        <v>#DIV/0!</v>
      </c>
      <c r="L41" s="14" t="e">
        <f>($G$41/$I$41)*100</f>
        <v>#DIV/0!</v>
      </c>
      <c r="M41" s="14" t="e">
        <f>($H$41/$J$41)*100</f>
        <v>#DIV/0!</v>
      </c>
      <c r="N41" s="14">
        <v>1</v>
      </c>
    </row>
    <row r="42" spans="1:14" s="2" customFormat="1" ht="13.5" customHeight="1">
      <c r="A42" s="11" t="s">
        <v>42</v>
      </c>
      <c r="B42" s="11">
        <f t="shared" si="0"/>
        <v>31</v>
      </c>
      <c r="C42" s="12" t="s">
        <v>107</v>
      </c>
      <c r="D42" s="13" t="s">
        <v>108</v>
      </c>
      <c r="E42" s="13" t="s">
        <v>80</v>
      </c>
      <c r="F42" s="14">
        <v>1883.68</v>
      </c>
      <c r="G42" s="14">
        <v>1973</v>
      </c>
      <c r="H42" s="14">
        <v>9266.49</v>
      </c>
      <c r="I42" s="14">
        <v>1856.14</v>
      </c>
      <c r="J42" s="14">
        <v>8395.65</v>
      </c>
      <c r="K42" s="14">
        <f>($G$42/$F$42)*100</f>
        <v>104.74178204365923</v>
      </c>
      <c r="L42" s="14">
        <f>($G$42/$I$42)*100</f>
        <v>106.29586130356546</v>
      </c>
      <c r="M42" s="14">
        <f>($H$42/$J$42)*100</f>
        <v>110.37251433778206</v>
      </c>
      <c r="N42" s="14">
        <v>1</v>
      </c>
    </row>
    <row r="43" spans="1:14" s="2" customFormat="1" ht="13.5" customHeight="1">
      <c r="A43" s="11" t="s">
        <v>42</v>
      </c>
      <c r="B43" s="11">
        <f t="shared" si="0"/>
        <v>32</v>
      </c>
      <c r="C43" s="12" t="s">
        <v>109</v>
      </c>
      <c r="D43" s="13" t="s">
        <v>110</v>
      </c>
      <c r="E43" s="13" t="s">
        <v>111</v>
      </c>
      <c r="F43" s="14">
        <v>2506.5</v>
      </c>
      <c r="G43" s="14">
        <v>2520</v>
      </c>
      <c r="H43" s="14">
        <v>13550.5</v>
      </c>
      <c r="I43" s="14">
        <v>3046</v>
      </c>
      <c r="J43" s="14">
        <v>17282</v>
      </c>
      <c r="K43" s="14">
        <f>($G$43/$F$43)*100</f>
        <v>100.53859964093357</v>
      </c>
      <c r="L43" s="14">
        <f>($G$43/$I$43)*100</f>
        <v>82.73145108338805</v>
      </c>
      <c r="M43" s="14">
        <f>($H$43/$J$43)*100</f>
        <v>78.40817035065386</v>
      </c>
      <c r="N43" s="14">
        <v>1</v>
      </c>
    </row>
    <row r="44" spans="1:14" s="2" customFormat="1" ht="13.5" customHeight="1">
      <c r="A44" s="11" t="s">
        <v>42</v>
      </c>
      <c r="B44" s="11">
        <f t="shared" si="0"/>
        <v>33</v>
      </c>
      <c r="C44" s="12" t="s">
        <v>112</v>
      </c>
      <c r="D44" s="13" t="s">
        <v>113</v>
      </c>
      <c r="E44" s="13" t="s">
        <v>111</v>
      </c>
      <c r="F44" s="14">
        <v>1567</v>
      </c>
      <c r="G44" s="14">
        <v>1600</v>
      </c>
      <c r="H44" s="14">
        <v>7197.77</v>
      </c>
      <c r="I44" s="14">
        <v>1400</v>
      </c>
      <c r="J44" s="14">
        <v>6486.02</v>
      </c>
      <c r="K44" s="14">
        <f>($G$44/$F$44)*100</f>
        <v>102.10593490746649</v>
      </c>
      <c r="L44" s="14">
        <f>($G$44/$I$44)*100</f>
        <v>114.28571428571428</v>
      </c>
      <c r="M44" s="14">
        <f>($H$44/$J$44)*100</f>
        <v>110.9736016848545</v>
      </c>
      <c r="N44" s="14">
        <v>1</v>
      </c>
    </row>
    <row r="45" spans="1:14" s="2" customFormat="1" ht="13.5" customHeight="1">
      <c r="A45" s="11" t="s">
        <v>42</v>
      </c>
      <c r="B45" s="11">
        <f t="shared" si="0"/>
        <v>34</v>
      </c>
      <c r="C45" s="12" t="s">
        <v>114</v>
      </c>
      <c r="D45" s="13" t="s">
        <v>115</v>
      </c>
      <c r="E45" s="13" t="s">
        <v>111</v>
      </c>
      <c r="F45" s="14">
        <v>1350</v>
      </c>
      <c r="G45" s="14">
        <v>1400</v>
      </c>
      <c r="H45" s="14">
        <v>6059</v>
      </c>
      <c r="I45" s="14">
        <v>1150</v>
      </c>
      <c r="J45" s="14">
        <v>4593</v>
      </c>
      <c r="K45" s="14">
        <f>($G$45/$F$45)*100</f>
        <v>103.7037037037037</v>
      </c>
      <c r="L45" s="14">
        <f>($G$45/$I$45)*100</f>
        <v>121.73913043478262</v>
      </c>
      <c r="M45" s="14">
        <f>($H$45/$J$45)*100</f>
        <v>131.91813629436098</v>
      </c>
      <c r="N45" s="14">
        <v>1</v>
      </c>
    </row>
    <row r="46" spans="1:14" s="2" customFormat="1" ht="13.5" customHeight="1">
      <c r="A46" s="11" t="s">
        <v>42</v>
      </c>
      <c r="B46" s="11">
        <f t="shared" si="0"/>
        <v>35</v>
      </c>
      <c r="C46" s="12" t="s">
        <v>116</v>
      </c>
      <c r="D46" s="13" t="s">
        <v>117</v>
      </c>
      <c r="E46" s="13" t="s">
        <v>50</v>
      </c>
      <c r="F46" s="14">
        <v>389</v>
      </c>
      <c r="G46" s="14">
        <v>1000</v>
      </c>
      <c r="H46" s="14">
        <v>1389</v>
      </c>
      <c r="I46" s="14">
        <v>2420</v>
      </c>
      <c r="J46" s="14">
        <v>12340</v>
      </c>
      <c r="K46" s="14">
        <f>($G$46/$F$46)*100</f>
        <v>257.0694087403599</v>
      </c>
      <c r="L46" s="14">
        <f>($G$46/$I$46)*100</f>
        <v>41.32231404958678</v>
      </c>
      <c r="M46" s="14">
        <f>($H$46/$J$46)*100</f>
        <v>11.25607779578606</v>
      </c>
      <c r="N46" s="14">
        <v>1</v>
      </c>
    </row>
    <row r="47" spans="1:14" s="2" customFormat="1" ht="13.5" customHeight="1">
      <c r="A47" s="11" t="s">
        <v>42</v>
      </c>
      <c r="B47" s="11">
        <f t="shared" si="0"/>
        <v>36</v>
      </c>
      <c r="C47" s="12" t="s">
        <v>118</v>
      </c>
      <c r="D47" s="13" t="s">
        <v>119</v>
      </c>
      <c r="E47" s="13" t="s">
        <v>50</v>
      </c>
      <c r="F47" s="14">
        <v>1417</v>
      </c>
      <c r="G47" s="14">
        <v>2500</v>
      </c>
      <c r="H47" s="14">
        <v>7218</v>
      </c>
      <c r="I47" s="14">
        <v>5056</v>
      </c>
      <c r="J47" s="14">
        <v>24087</v>
      </c>
      <c r="K47" s="14">
        <f>($G$47/$F$47)*100</f>
        <v>176.42907551164433</v>
      </c>
      <c r="L47" s="14">
        <f>($G$47/$I$47)*100</f>
        <v>49.446202531645575</v>
      </c>
      <c r="M47" s="14">
        <f>($H$47/$J$47)*100</f>
        <v>29.96637190185577</v>
      </c>
      <c r="N47" s="14">
        <v>1</v>
      </c>
    </row>
    <row r="48" spans="1:14" s="2" customFormat="1" ht="13.5" customHeight="1">
      <c r="A48" s="11" t="s">
        <v>42</v>
      </c>
      <c r="B48" s="11">
        <f t="shared" si="0"/>
        <v>37</v>
      </c>
      <c r="C48" s="12" t="s">
        <v>120</v>
      </c>
      <c r="D48" s="13" t="s">
        <v>121</v>
      </c>
      <c r="E48" s="13" t="s">
        <v>122</v>
      </c>
      <c r="F48" s="14">
        <v>11000</v>
      </c>
      <c r="G48" s="14">
        <v>12000</v>
      </c>
      <c r="H48" s="14">
        <v>49441</v>
      </c>
      <c r="I48" s="14">
        <v>10427</v>
      </c>
      <c r="J48" s="14">
        <v>39288</v>
      </c>
      <c r="K48" s="14">
        <f>($G$48/$F$48)*100</f>
        <v>109.09090909090908</v>
      </c>
      <c r="L48" s="14">
        <f>($G$48/$I$48)*100</f>
        <v>115.085834851827</v>
      </c>
      <c r="M48" s="14">
        <f>($H$48/$J$48)*100</f>
        <v>125.84249643657097</v>
      </c>
      <c r="N48" s="14">
        <v>1</v>
      </c>
    </row>
    <row r="49" spans="1:14" s="2" customFormat="1" ht="13.5" customHeight="1">
      <c r="A49" s="11" t="s">
        <v>42</v>
      </c>
      <c r="B49" s="11">
        <f t="shared" si="0"/>
        <v>38</v>
      </c>
      <c r="C49" s="12" t="s">
        <v>123</v>
      </c>
      <c r="D49" s="13" t="s">
        <v>124</v>
      </c>
      <c r="E49" s="13" t="s">
        <v>50</v>
      </c>
      <c r="F49" s="14">
        <v>16153</v>
      </c>
      <c r="G49" s="14">
        <v>20000</v>
      </c>
      <c r="H49" s="14">
        <v>72789</v>
      </c>
      <c r="I49" s="14">
        <v>28316</v>
      </c>
      <c r="J49" s="14">
        <v>90838</v>
      </c>
      <c r="K49" s="14">
        <f>($G$49/$F$49)*100</f>
        <v>123.81600941001672</v>
      </c>
      <c r="L49" s="14">
        <f>($G$49/$I$49)*100</f>
        <v>70.63144511936714</v>
      </c>
      <c r="M49" s="14">
        <f>($H$49/$J$49)*100</f>
        <v>80.13056209956186</v>
      </c>
      <c r="N49" s="14">
        <v>1</v>
      </c>
    </row>
    <row r="50" spans="1:14" s="2" customFormat="1" ht="13.5" customHeight="1">
      <c r="A50" s="11" t="s">
        <v>42</v>
      </c>
      <c r="B50" s="11">
        <f t="shared" si="0"/>
        <v>39</v>
      </c>
      <c r="C50" s="12" t="s">
        <v>125</v>
      </c>
      <c r="D50" s="13" t="s">
        <v>126</v>
      </c>
      <c r="E50" s="13" t="s">
        <v>50</v>
      </c>
      <c r="F50" s="14">
        <v>240.306445471652</v>
      </c>
      <c r="G50" s="14">
        <v>240.306445471652</v>
      </c>
      <c r="H50" s="14">
        <v>1137.19360935824</v>
      </c>
      <c r="I50" s="14">
        <v>188.955057981491</v>
      </c>
      <c r="J50" s="14">
        <v>874.034516022288</v>
      </c>
      <c r="K50" s="14">
        <f>($G$50/$F$50)*100</f>
        <v>100</v>
      </c>
      <c r="L50" s="14">
        <f>($G$50/$I$50)*100</f>
        <v>127.17650855114506</v>
      </c>
      <c r="M50" s="14">
        <f>($H$50/$J$50)*100</f>
        <v>130.10854703239679</v>
      </c>
      <c r="N50" s="14">
        <v>0.820036265</v>
      </c>
    </row>
    <row r="51" spans="1:14" s="2" customFormat="1" ht="13.5" customHeight="1">
      <c r="A51" s="11" t="s">
        <v>42</v>
      </c>
      <c r="B51" s="11">
        <f t="shared" si="0"/>
        <v>40</v>
      </c>
      <c r="C51" s="12" t="s">
        <v>127</v>
      </c>
      <c r="D51" s="13" t="s">
        <v>128</v>
      </c>
      <c r="E51" s="13" t="s">
        <v>50</v>
      </c>
      <c r="F51" s="14">
        <v>1157.61</v>
      </c>
      <c r="G51" s="14">
        <v>1430</v>
      </c>
      <c r="H51" s="14">
        <v>5562.99</v>
      </c>
      <c r="I51" s="14">
        <v>1384.89</v>
      </c>
      <c r="J51" s="14">
        <v>5475.16</v>
      </c>
      <c r="K51" s="14">
        <f>($G$51/$F$51)*100</f>
        <v>123.53037724276743</v>
      </c>
      <c r="L51" s="14">
        <f>($G$51/$I$51)*100</f>
        <v>103.25729841359241</v>
      </c>
      <c r="M51" s="14">
        <f>($H$51/$J$51)*100</f>
        <v>101.60415403385473</v>
      </c>
      <c r="N51" s="14">
        <v>1</v>
      </c>
    </row>
    <row r="52" spans="1:14" s="2" customFormat="1" ht="13.5" customHeight="1">
      <c r="A52" s="11" t="s">
        <v>42</v>
      </c>
      <c r="B52" s="11">
        <f t="shared" si="0"/>
        <v>41</v>
      </c>
      <c r="C52" s="12" t="s">
        <v>129</v>
      </c>
      <c r="D52" s="13" t="s">
        <v>130</v>
      </c>
      <c r="E52" s="13" t="s">
        <v>50</v>
      </c>
      <c r="F52" s="14">
        <v>1431.38</v>
      </c>
      <c r="G52" s="14">
        <v>1135</v>
      </c>
      <c r="H52" s="14">
        <v>3662.15</v>
      </c>
      <c r="I52" s="14">
        <v>740.18</v>
      </c>
      <c r="J52" s="14">
        <v>2481.74</v>
      </c>
      <c r="K52" s="14">
        <f>($G$52/$F$52)*100</f>
        <v>79.29410778409645</v>
      </c>
      <c r="L52" s="14">
        <f>($G$52/$I$52)*100</f>
        <v>153.3410791969521</v>
      </c>
      <c r="M52" s="14">
        <f>($H$52/$J$52)*100</f>
        <v>147.56380603931115</v>
      </c>
      <c r="N52" s="14">
        <v>1</v>
      </c>
    </row>
    <row r="53" spans="1:14" s="2" customFormat="1" ht="13.5" customHeight="1">
      <c r="A53" s="11" t="s">
        <v>42</v>
      </c>
      <c r="B53" s="11">
        <f t="shared" si="0"/>
        <v>42</v>
      </c>
      <c r="C53" s="12" t="s">
        <v>131</v>
      </c>
      <c r="D53" s="13" t="s">
        <v>132</v>
      </c>
      <c r="E53" s="13" t="s">
        <v>50</v>
      </c>
      <c r="F53" s="14">
        <v>5655.51</v>
      </c>
      <c r="G53" s="14">
        <v>6500</v>
      </c>
      <c r="H53" s="14">
        <v>25185.99</v>
      </c>
      <c r="I53" s="14">
        <v>5715.96</v>
      </c>
      <c r="J53" s="14">
        <v>22112.57</v>
      </c>
      <c r="K53" s="14">
        <f>($G$53/$F$53)*100</f>
        <v>114.93216350072761</v>
      </c>
      <c r="L53" s="14">
        <f>($G$53/$I$53)*100</f>
        <v>113.71668101246335</v>
      </c>
      <c r="M53" s="14">
        <f>($H$53/$J$53)*100</f>
        <v>113.8989723944345</v>
      </c>
      <c r="N53" s="14">
        <v>1</v>
      </c>
    </row>
    <row r="54" spans="1:14" s="2" customFormat="1" ht="13.5" customHeight="1">
      <c r="A54" s="11" t="s">
        <v>42</v>
      </c>
      <c r="B54" s="11">
        <f t="shared" si="0"/>
        <v>43</v>
      </c>
      <c r="C54" s="12" t="s">
        <v>133</v>
      </c>
      <c r="D54" s="13" t="s">
        <v>134</v>
      </c>
      <c r="E54" s="13" t="s">
        <v>50</v>
      </c>
      <c r="F54" s="14">
        <v>1238.27</v>
      </c>
      <c r="G54" s="14">
        <v>1265</v>
      </c>
      <c r="H54" s="14">
        <v>6204.08</v>
      </c>
      <c r="I54" s="14">
        <v>1242.41</v>
      </c>
      <c r="J54" s="14">
        <v>4967.64</v>
      </c>
      <c r="K54" s="14">
        <f>($G$54/$F$54)*100</f>
        <v>102.15865683574665</v>
      </c>
      <c r="L54" s="14">
        <f>($G$54/$I$54)*100</f>
        <v>101.8182403554382</v>
      </c>
      <c r="M54" s="14">
        <f>($H$54/$J$54)*100</f>
        <v>124.88988735093525</v>
      </c>
      <c r="N54" s="14">
        <v>1</v>
      </c>
    </row>
    <row r="55" spans="1:14" s="2" customFormat="1" ht="13.5" customHeight="1">
      <c r="A55" s="11" t="s">
        <v>42</v>
      </c>
      <c r="B55" s="11">
        <f t="shared" si="0"/>
        <v>44</v>
      </c>
      <c r="C55" s="12" t="s">
        <v>135</v>
      </c>
      <c r="D55" s="13" t="s">
        <v>136</v>
      </c>
      <c r="E55" s="13" t="s">
        <v>50</v>
      </c>
      <c r="F55" s="14">
        <v>510</v>
      </c>
      <c r="G55" s="14">
        <v>500</v>
      </c>
      <c r="H55" s="14">
        <v>2550</v>
      </c>
      <c r="I55" s="14">
        <v>540</v>
      </c>
      <c r="J55" s="14">
        <v>2440</v>
      </c>
      <c r="K55" s="14">
        <f>($G$55/$F$55)*100</f>
        <v>98.0392156862745</v>
      </c>
      <c r="L55" s="14">
        <f>($G$55/$I$55)*100</f>
        <v>92.5925925925926</v>
      </c>
      <c r="M55" s="14">
        <f>($H$55/$J$55)*100</f>
        <v>104.50819672131149</v>
      </c>
      <c r="N55" s="14">
        <v>1</v>
      </c>
    </row>
    <row r="56" spans="1:14" s="2" customFormat="1" ht="13.5" customHeight="1">
      <c r="A56" s="11" t="s">
        <v>42</v>
      </c>
      <c r="B56" s="11">
        <f t="shared" si="0"/>
        <v>45</v>
      </c>
      <c r="C56" s="12" t="s">
        <v>137</v>
      </c>
      <c r="D56" s="13" t="s">
        <v>138</v>
      </c>
      <c r="E56" s="13" t="s">
        <v>50</v>
      </c>
      <c r="F56" s="14"/>
      <c r="G56" s="14"/>
      <c r="H56" s="14"/>
      <c r="I56" s="14"/>
      <c r="J56" s="14"/>
      <c r="K56" s="14" t="e">
        <f>($G$56/$F$56)*100</f>
        <v>#DIV/0!</v>
      </c>
      <c r="L56" s="14" t="e">
        <f>($G$56/$I$56)*100</f>
        <v>#DIV/0!</v>
      </c>
      <c r="M56" s="14" t="e">
        <f>($H$56/$J$56)*100</f>
        <v>#DIV/0!</v>
      </c>
      <c r="N56" s="14">
        <v>1</v>
      </c>
    </row>
    <row r="57" spans="1:14" s="2" customFormat="1" ht="13.5" customHeight="1">
      <c r="A57" s="11" t="s">
        <v>42</v>
      </c>
      <c r="B57" s="11">
        <f t="shared" si="0"/>
        <v>46</v>
      </c>
      <c r="C57" s="12" t="s">
        <v>139</v>
      </c>
      <c r="D57" s="13" t="s">
        <v>140</v>
      </c>
      <c r="E57" s="13" t="s">
        <v>141</v>
      </c>
      <c r="F57" s="14">
        <v>64929</v>
      </c>
      <c r="G57" s="14">
        <v>70405</v>
      </c>
      <c r="H57" s="14">
        <v>359337</v>
      </c>
      <c r="I57" s="14">
        <v>27576</v>
      </c>
      <c r="J57" s="14">
        <v>149212</v>
      </c>
      <c r="K57" s="14">
        <f>($G$57/$F$57)*100</f>
        <v>108.433827719509</v>
      </c>
      <c r="L57" s="14">
        <f>($G$57/$I$57)*100</f>
        <v>255.31259065854366</v>
      </c>
      <c r="M57" s="14">
        <f>($H$57/$J$57)*100</f>
        <v>240.8231241455111</v>
      </c>
      <c r="N57" s="14">
        <v>1</v>
      </c>
    </row>
    <row r="58" spans="1:14" s="2" customFormat="1" ht="13.5" customHeight="1">
      <c r="A58" s="11" t="s">
        <v>42</v>
      </c>
      <c r="B58" s="11">
        <f t="shared" si="0"/>
        <v>47</v>
      </c>
      <c r="C58" s="12" t="s">
        <v>142</v>
      </c>
      <c r="D58" s="13" t="s">
        <v>143</v>
      </c>
      <c r="E58" s="13" t="s">
        <v>141</v>
      </c>
      <c r="F58" s="14">
        <v>302290.288451096</v>
      </c>
      <c r="G58" s="14">
        <v>325765.554617868</v>
      </c>
      <c r="H58" s="14">
        <v>1256166.52484141</v>
      </c>
      <c r="I58" s="14">
        <v>156946.218839405</v>
      </c>
      <c r="J58" s="14">
        <v>722883.78935183</v>
      </c>
      <c r="K58" s="14">
        <f>($G$58/$F$58)*100</f>
        <v>107.76580229786966</v>
      </c>
      <c r="L58" s="14">
        <f>($G$58/$I$58)*100</f>
        <v>207.5650863250214</v>
      </c>
      <c r="M58" s="14">
        <f>($H$58/$J$58)*100</f>
        <v>173.77157204863389</v>
      </c>
      <c r="N58" s="14">
        <v>0.930000105</v>
      </c>
    </row>
    <row r="59" spans="1:14" s="2" customFormat="1" ht="13.5" customHeight="1">
      <c r="A59" s="11" t="s">
        <v>42</v>
      </c>
      <c r="B59" s="11">
        <f t="shared" si="0"/>
        <v>48</v>
      </c>
      <c r="C59" s="12" t="s">
        <v>144</v>
      </c>
      <c r="D59" s="13" t="s">
        <v>145</v>
      </c>
      <c r="E59" s="13" t="s">
        <v>141</v>
      </c>
      <c r="F59" s="14"/>
      <c r="G59" s="14"/>
      <c r="H59" s="14"/>
      <c r="I59" s="14"/>
      <c r="J59" s="14"/>
      <c r="K59" s="14" t="e">
        <f>($G$59/$F$59)*100</f>
        <v>#DIV/0!</v>
      </c>
      <c r="L59" s="14" t="e">
        <f>($G$59/$I$59)*100</f>
        <v>#DIV/0!</v>
      </c>
      <c r="M59" s="14" t="e">
        <f>($H$59/$J$59)*100</f>
        <v>#DIV/0!</v>
      </c>
      <c r="N59" s="14">
        <v>1</v>
      </c>
    </row>
    <row r="60" spans="1:14" s="2" customFormat="1" ht="13.5" customHeight="1">
      <c r="A60" s="11" t="s">
        <v>42</v>
      </c>
      <c r="B60" s="11">
        <f t="shared" si="0"/>
        <v>49</v>
      </c>
      <c r="C60" s="12" t="s">
        <v>146</v>
      </c>
      <c r="D60" s="13" t="s">
        <v>147</v>
      </c>
      <c r="E60" s="13" t="s">
        <v>50</v>
      </c>
      <c r="F60" s="14">
        <v>6690.09650230131</v>
      </c>
      <c r="G60" s="14">
        <v>7552.36671536706</v>
      </c>
      <c r="H60" s="14">
        <v>39820.478702693</v>
      </c>
      <c r="I60" s="14">
        <v>7735.42408078589</v>
      </c>
      <c r="J60" s="14">
        <v>41022.8554963183</v>
      </c>
      <c r="K60" s="14">
        <f>($G$60/$F$60)*100</f>
        <v>112.88875598086128</v>
      </c>
      <c r="L60" s="14">
        <f>($G$60/$I$60)*100</f>
        <v>97.6335186861503</v>
      </c>
      <c r="M60" s="14">
        <f>($H$60/$J$60)*100</f>
        <v>97.06900755913198</v>
      </c>
      <c r="N60" s="14">
        <v>0.999686626</v>
      </c>
    </row>
    <row r="61" spans="1:14" s="2" customFormat="1" ht="13.5" customHeight="1">
      <c r="A61" s="11" t="s">
        <v>42</v>
      </c>
      <c r="B61" s="11">
        <f t="shared" si="0"/>
        <v>50</v>
      </c>
      <c r="C61" s="12" t="s">
        <v>148</v>
      </c>
      <c r="D61" s="13" t="s">
        <v>149</v>
      </c>
      <c r="E61" s="13" t="s">
        <v>50</v>
      </c>
      <c r="F61" s="14">
        <v>1122</v>
      </c>
      <c r="G61" s="14">
        <v>770</v>
      </c>
      <c r="H61" s="14">
        <v>4417</v>
      </c>
      <c r="I61" s="14">
        <v>799</v>
      </c>
      <c r="J61" s="14">
        <v>3592</v>
      </c>
      <c r="K61" s="14">
        <f>($G$61/$F$61)*100</f>
        <v>68.62745098039215</v>
      </c>
      <c r="L61" s="14">
        <f>($G$61/$I$61)*100</f>
        <v>96.37046307884856</v>
      </c>
      <c r="M61" s="14">
        <f>($H$61/$J$61)*100</f>
        <v>122.96770601336303</v>
      </c>
      <c r="N61" s="14">
        <v>1</v>
      </c>
    </row>
    <row r="62" spans="1:14" s="2" customFormat="1" ht="13.5" customHeight="1">
      <c r="A62" s="11" t="s">
        <v>42</v>
      </c>
      <c r="B62" s="11">
        <f t="shared" si="0"/>
        <v>51</v>
      </c>
      <c r="C62" s="12" t="s">
        <v>150</v>
      </c>
      <c r="D62" s="13" t="s">
        <v>151</v>
      </c>
      <c r="E62" s="13" t="s">
        <v>50</v>
      </c>
      <c r="F62" s="14">
        <v>1965</v>
      </c>
      <c r="G62" s="14">
        <v>2400</v>
      </c>
      <c r="H62" s="14">
        <v>7790</v>
      </c>
      <c r="I62" s="14">
        <v>3083</v>
      </c>
      <c r="J62" s="14">
        <v>10497</v>
      </c>
      <c r="K62" s="14">
        <f>($G$62/$F$62)*100</f>
        <v>122.13740458015268</v>
      </c>
      <c r="L62" s="14">
        <f>($G$62/$I$62)*100</f>
        <v>77.84625364904313</v>
      </c>
      <c r="M62" s="14">
        <f>($H$62/$J$62)*100</f>
        <v>74.21167952748404</v>
      </c>
      <c r="N62" s="14">
        <v>1</v>
      </c>
    </row>
    <row r="63" spans="1:14" s="2" customFormat="1" ht="13.5" customHeight="1">
      <c r="A63" s="11" t="s">
        <v>42</v>
      </c>
      <c r="B63" s="11">
        <f t="shared" si="0"/>
        <v>52</v>
      </c>
      <c r="C63" s="12" t="s">
        <v>152</v>
      </c>
      <c r="D63" s="13" t="s">
        <v>153</v>
      </c>
      <c r="E63" s="13" t="s">
        <v>50</v>
      </c>
      <c r="F63" s="14">
        <v>421.126762935925</v>
      </c>
      <c r="G63" s="14">
        <v>422.535213648086</v>
      </c>
      <c r="H63" s="14">
        <v>2049.29578619322</v>
      </c>
      <c r="I63" s="14">
        <v>943.661977147391</v>
      </c>
      <c r="J63" s="14">
        <v>3461.97185048998</v>
      </c>
      <c r="K63" s="14">
        <f>($G$63/$F$63)*100</f>
        <v>100.33444816053529</v>
      </c>
      <c r="L63" s="14">
        <f>($G$63/$I$63)*100</f>
        <v>44.776119402985124</v>
      </c>
      <c r="M63" s="14">
        <f>($H$63/$J$63)*100</f>
        <v>59.19446704637933</v>
      </c>
      <c r="N63" s="14">
        <v>0.709999996</v>
      </c>
    </row>
    <row r="64" spans="1:14" s="2" customFormat="1" ht="13.5" customHeight="1">
      <c r="A64" s="11" t="s">
        <v>42</v>
      </c>
      <c r="B64" s="11">
        <f t="shared" si="0"/>
        <v>53</v>
      </c>
      <c r="C64" s="12" t="s">
        <v>154</v>
      </c>
      <c r="D64" s="13" t="s">
        <v>155</v>
      </c>
      <c r="E64" s="13" t="s">
        <v>50</v>
      </c>
      <c r="F64" s="14"/>
      <c r="G64" s="14"/>
      <c r="H64" s="14"/>
      <c r="I64" s="14"/>
      <c r="J64" s="14"/>
      <c r="K64" s="14" t="e">
        <f>($G$64/$F$64)*100</f>
        <v>#DIV/0!</v>
      </c>
      <c r="L64" s="14" t="e">
        <f>($G$64/$I$64)*100</f>
        <v>#DIV/0!</v>
      </c>
      <c r="M64" s="14" t="e">
        <f>($H$64/$J$64)*100</f>
        <v>#DIV/0!</v>
      </c>
      <c r="N64" s="14">
        <v>1</v>
      </c>
    </row>
    <row r="65" spans="1:14" s="2" customFormat="1" ht="13.5" customHeight="1">
      <c r="A65" s="11" t="s">
        <v>42</v>
      </c>
      <c r="B65" s="11">
        <f t="shared" si="0"/>
        <v>54</v>
      </c>
      <c r="C65" s="12" t="s">
        <v>156</v>
      </c>
      <c r="D65" s="13" t="s">
        <v>157</v>
      </c>
      <c r="E65" s="13" t="s">
        <v>50</v>
      </c>
      <c r="F65" s="14">
        <v>170</v>
      </c>
      <c r="G65" s="14">
        <v>74.4</v>
      </c>
      <c r="H65" s="14">
        <v>665.5</v>
      </c>
      <c r="I65" s="14">
        <v>474.9</v>
      </c>
      <c r="J65" s="14">
        <v>2151.1</v>
      </c>
      <c r="K65" s="14">
        <f>($G$65/$F$65)*100</f>
        <v>43.76470588235294</v>
      </c>
      <c r="L65" s="14">
        <f>($G$65/$I$65)*100</f>
        <v>15.666456096020218</v>
      </c>
      <c r="M65" s="14">
        <f>($H$65/$J$65)*100</f>
        <v>30.937659801961786</v>
      </c>
      <c r="N65" s="14">
        <v>1</v>
      </c>
    </row>
    <row r="66" spans="1:14" s="2" customFormat="1" ht="13.5" customHeight="1">
      <c r="A66" s="11" t="s">
        <v>42</v>
      </c>
      <c r="B66" s="11">
        <f t="shared" si="0"/>
        <v>55</v>
      </c>
      <c r="C66" s="12" t="s">
        <v>158</v>
      </c>
      <c r="D66" s="13" t="s">
        <v>159</v>
      </c>
      <c r="E66" s="13" t="s">
        <v>50</v>
      </c>
      <c r="F66" s="14">
        <v>6014</v>
      </c>
      <c r="G66" s="14">
        <v>5900</v>
      </c>
      <c r="H66" s="14">
        <v>28428</v>
      </c>
      <c r="I66" s="14">
        <v>5228</v>
      </c>
      <c r="J66" s="14">
        <v>26755</v>
      </c>
      <c r="K66" s="14">
        <f>($G$66/$F$66)*100</f>
        <v>98.10442301296973</v>
      </c>
      <c r="L66" s="14">
        <f>($G$66/$I$66)*100</f>
        <v>112.85386381025249</v>
      </c>
      <c r="M66" s="14">
        <f>($H$66/$J$66)*100</f>
        <v>106.2530368155485</v>
      </c>
      <c r="N66" s="14">
        <v>1</v>
      </c>
    </row>
    <row r="67" spans="1:14" s="2" customFormat="1" ht="13.5" customHeight="1">
      <c r="A67" s="11" t="s">
        <v>42</v>
      </c>
      <c r="B67" s="11">
        <f t="shared" si="0"/>
        <v>56</v>
      </c>
      <c r="C67" s="12" t="s">
        <v>160</v>
      </c>
      <c r="D67" s="13" t="s">
        <v>161</v>
      </c>
      <c r="E67" s="13" t="s">
        <v>50</v>
      </c>
      <c r="F67" s="14">
        <v>1057</v>
      </c>
      <c r="G67" s="14">
        <v>1200</v>
      </c>
      <c r="H67" s="14">
        <v>6346</v>
      </c>
      <c r="I67" s="14">
        <v>1140</v>
      </c>
      <c r="J67" s="14">
        <v>6194</v>
      </c>
      <c r="K67" s="14">
        <f>($G$67/$F$67)*100</f>
        <v>113.52885525070955</v>
      </c>
      <c r="L67" s="14">
        <f>($G$67/$I$67)*100</f>
        <v>105.26315789473684</v>
      </c>
      <c r="M67" s="14">
        <f>($H$67/$J$67)*100</f>
        <v>102.45398773006136</v>
      </c>
      <c r="N67" s="14">
        <v>1</v>
      </c>
    </row>
    <row r="68" spans="1:14" s="2" customFormat="1" ht="13.5" customHeight="1">
      <c r="A68" s="11" t="s">
        <v>42</v>
      </c>
      <c r="B68" s="11">
        <f t="shared" si="0"/>
        <v>57</v>
      </c>
      <c r="C68" s="12" t="s">
        <v>162</v>
      </c>
      <c r="D68" s="13" t="s">
        <v>163</v>
      </c>
      <c r="E68" s="13" t="s">
        <v>50</v>
      </c>
      <c r="F68" s="14">
        <v>1693.95787012214</v>
      </c>
      <c r="G68" s="14">
        <v>1845.04124774213</v>
      </c>
      <c r="H68" s="14">
        <v>8466.3392734808</v>
      </c>
      <c r="I68" s="14">
        <v>1410.99154412696</v>
      </c>
      <c r="J68" s="14">
        <v>7265.76243338496</v>
      </c>
      <c r="K68" s="14">
        <f>($G$68/$F$68)*100</f>
        <v>108.91895721167471</v>
      </c>
      <c r="L68" s="14">
        <f>($G$68/$I$68)*100</f>
        <v>130.76203435958467</v>
      </c>
      <c r="M68" s="14">
        <f>($H$68/$J$68)*100</f>
        <v>116.5237557806651</v>
      </c>
      <c r="N68" s="14">
        <v>0.999977644</v>
      </c>
    </row>
    <row r="69" spans="1:14" s="2" customFormat="1" ht="13.5" customHeight="1">
      <c r="A69" s="11" t="s">
        <v>42</v>
      </c>
      <c r="B69" s="11">
        <f t="shared" si="0"/>
        <v>58</v>
      </c>
      <c r="C69" s="12" t="s">
        <v>164</v>
      </c>
      <c r="D69" s="13" t="s">
        <v>165</v>
      </c>
      <c r="E69" s="13" t="s">
        <v>50</v>
      </c>
      <c r="F69" s="14">
        <v>4474.52</v>
      </c>
      <c r="G69" s="14">
        <v>4675</v>
      </c>
      <c r="H69" s="14">
        <v>22812.86</v>
      </c>
      <c r="I69" s="14">
        <v>5776</v>
      </c>
      <c r="J69" s="14">
        <v>26781.6</v>
      </c>
      <c r="K69" s="14">
        <f>($G$69/$F$69)*100</f>
        <v>104.48048058786192</v>
      </c>
      <c r="L69" s="14">
        <f>($G$69/$I$69)*100</f>
        <v>80.93836565096953</v>
      </c>
      <c r="M69" s="14">
        <f>($H$69/$J$69)*100</f>
        <v>85.18109448277923</v>
      </c>
      <c r="N69" s="14">
        <v>1</v>
      </c>
    </row>
    <row r="70" spans="1:14" s="2" customFormat="1" ht="13.5" customHeight="1">
      <c r="A70" s="11" t="s">
        <v>42</v>
      </c>
      <c r="B70" s="11">
        <f t="shared" si="0"/>
        <v>59</v>
      </c>
      <c r="C70" s="12" t="s">
        <v>166</v>
      </c>
      <c r="D70" s="13" t="s">
        <v>167</v>
      </c>
      <c r="E70" s="13" t="s">
        <v>50</v>
      </c>
      <c r="F70" s="14"/>
      <c r="G70" s="14"/>
      <c r="H70" s="14"/>
      <c r="I70" s="14"/>
      <c r="J70" s="14"/>
      <c r="K70" s="14" t="e">
        <f>($G$70/$F$70)*100</f>
        <v>#DIV/0!</v>
      </c>
      <c r="L70" s="14" t="e">
        <f>($G$70/$I$70)*100</f>
        <v>#DIV/0!</v>
      </c>
      <c r="M70" s="14" t="e">
        <f>($H$70/$J$70)*100</f>
        <v>#DIV/0!</v>
      </c>
      <c r="N70" s="14">
        <v>0.919967664</v>
      </c>
    </row>
    <row r="71" spans="1:14" s="2" customFormat="1" ht="13.5" customHeight="1">
      <c r="A71" s="11" t="s">
        <v>42</v>
      </c>
      <c r="B71" s="11">
        <f t="shared" si="0"/>
        <v>60</v>
      </c>
      <c r="C71" s="12" t="s">
        <v>168</v>
      </c>
      <c r="D71" s="13" t="s">
        <v>169</v>
      </c>
      <c r="E71" s="13" t="s">
        <v>50</v>
      </c>
      <c r="F71" s="14">
        <v>1820.9167293205</v>
      </c>
      <c r="G71" s="14">
        <v>1988.50267751828</v>
      </c>
      <c r="H71" s="14">
        <v>9276.30751944713</v>
      </c>
      <c r="I71" s="14">
        <v>1775.62944290765</v>
      </c>
      <c r="J71" s="14">
        <v>7714.47084996052</v>
      </c>
      <c r="K71" s="14">
        <f>($G$71/$F$71)*100</f>
        <v>109.20338341118526</v>
      </c>
      <c r="L71" s="14">
        <f>($G$71/$I$71)*100</f>
        <v>111.98860693940979</v>
      </c>
      <c r="M71" s="14">
        <f>($H$71/$J$71)*100</f>
        <v>120.24554502652119</v>
      </c>
      <c r="N71" s="14">
        <v>0.870001343</v>
      </c>
    </row>
    <row r="72" spans="1:14" s="2" customFormat="1" ht="13.5" customHeight="1">
      <c r="A72" s="11" t="s">
        <v>42</v>
      </c>
      <c r="B72" s="11">
        <f t="shared" si="0"/>
        <v>61</v>
      </c>
      <c r="C72" s="12" t="s">
        <v>170</v>
      </c>
      <c r="D72" s="13" t="s">
        <v>171</v>
      </c>
      <c r="E72" s="13" t="s">
        <v>172</v>
      </c>
      <c r="F72" s="14"/>
      <c r="G72" s="14"/>
      <c r="H72" s="14"/>
      <c r="I72" s="14"/>
      <c r="J72" s="14"/>
      <c r="K72" s="14" t="e">
        <f>($G$72/$F$72)*100</f>
        <v>#DIV/0!</v>
      </c>
      <c r="L72" s="14" t="e">
        <f>($G$72/$I$72)*100</f>
        <v>#DIV/0!</v>
      </c>
      <c r="M72" s="14" t="e">
        <f>($H$72/$J$72)*100</f>
        <v>#DIV/0!</v>
      </c>
      <c r="N72" s="14">
        <v>0.819999997</v>
      </c>
    </row>
    <row r="73" spans="1:14" s="2" customFormat="1" ht="13.5" customHeight="1">
      <c r="A73" s="11" t="s">
        <v>42</v>
      </c>
      <c r="B73" s="11">
        <f t="shared" si="0"/>
        <v>62</v>
      </c>
      <c r="C73" s="12" t="s">
        <v>173</v>
      </c>
      <c r="D73" s="13" t="s">
        <v>174</v>
      </c>
      <c r="E73" s="13" t="s">
        <v>69</v>
      </c>
      <c r="F73" s="14">
        <v>1285.46277128094</v>
      </c>
      <c r="G73" s="14">
        <v>1463.52497679045</v>
      </c>
      <c r="H73" s="14">
        <v>7392.02073693907</v>
      </c>
      <c r="I73" s="14">
        <v>922.02073537798</v>
      </c>
      <c r="J73" s="14">
        <v>4174.70499629474</v>
      </c>
      <c r="K73" s="14">
        <f>($G$73/$F$73)*100</f>
        <v>113.85199240986763</v>
      </c>
      <c r="L73" s="14">
        <f>($G$73/$I$73)*100</f>
        <v>158.73015873015933</v>
      </c>
      <c r="M73" s="14">
        <f>($H$73/$J$73)*100</f>
        <v>177.06690037978393</v>
      </c>
      <c r="N73" s="14">
        <v>0.819938176</v>
      </c>
    </row>
    <row r="74" spans="1:14" s="2" customFormat="1" ht="13.5" customHeight="1">
      <c r="A74" s="11" t="s">
        <v>42</v>
      </c>
      <c r="B74" s="11">
        <f t="shared" si="0"/>
        <v>63</v>
      </c>
      <c r="C74" s="12" t="s">
        <v>175</v>
      </c>
      <c r="D74" s="13" t="s">
        <v>176</v>
      </c>
      <c r="E74" s="13" t="s">
        <v>177</v>
      </c>
      <c r="F74" s="14">
        <v>5153.88676755558</v>
      </c>
      <c r="G74" s="14">
        <v>5527.54908575245</v>
      </c>
      <c r="H74" s="14">
        <v>19605.1110973468</v>
      </c>
      <c r="I74" s="14">
        <v>5444.63584946616</v>
      </c>
      <c r="J74" s="14">
        <v>21399.353530582</v>
      </c>
      <c r="K74" s="14">
        <f>($G$74/$F$74)*100</f>
        <v>107.25010725010733</v>
      </c>
      <c r="L74" s="14">
        <f>($G$74/$I$74)*100</f>
        <v>101.52284263959397</v>
      </c>
      <c r="M74" s="14">
        <f>($H$74/$J$74)*100</f>
        <v>91.61543627628267</v>
      </c>
      <c r="N74" s="14">
        <v>0.904560036</v>
      </c>
    </row>
    <row r="75" spans="1:14" s="2" customFormat="1" ht="13.5" customHeight="1">
      <c r="A75" s="11" t="s">
        <v>42</v>
      </c>
      <c r="B75" s="11">
        <f t="shared" si="0"/>
        <v>64</v>
      </c>
      <c r="C75" s="12" t="s">
        <v>178</v>
      </c>
      <c r="D75" s="13" t="s">
        <v>179</v>
      </c>
      <c r="E75" s="13" t="s">
        <v>177</v>
      </c>
      <c r="F75" s="14">
        <v>12828.8699607324</v>
      </c>
      <c r="G75" s="14">
        <v>16095.4260706241</v>
      </c>
      <c r="H75" s="14">
        <v>70807.3200550186</v>
      </c>
      <c r="I75" s="14">
        <v>17882.3646227619</v>
      </c>
      <c r="J75" s="14">
        <v>97952.0606547319</v>
      </c>
      <c r="K75" s="14">
        <f>($G$75/$F$75)*100</f>
        <v>125.4625397239993</v>
      </c>
      <c r="L75" s="14">
        <f>($G$75/$I$75)*100</f>
        <v>90.0072580453747</v>
      </c>
      <c r="M75" s="14">
        <f>($H$75/$J$75)*100</f>
        <v>72.28772889689893</v>
      </c>
      <c r="N75" s="14">
        <v>0.895285402</v>
      </c>
    </row>
    <row r="76" spans="1:14" s="2" customFormat="1" ht="13.5" customHeight="1">
      <c r="A76" s="11" t="s">
        <v>42</v>
      </c>
      <c r="B76" s="11">
        <f t="shared" si="0"/>
        <v>65</v>
      </c>
      <c r="C76" s="12" t="s">
        <v>180</v>
      </c>
      <c r="D76" s="13" t="s">
        <v>181</v>
      </c>
      <c r="E76" s="13" t="s">
        <v>80</v>
      </c>
      <c r="F76" s="14"/>
      <c r="G76" s="14"/>
      <c r="H76" s="14"/>
      <c r="I76" s="14"/>
      <c r="J76" s="14"/>
      <c r="K76" s="14" t="e">
        <f>($G$76/$F$76)*100</f>
        <v>#DIV/0!</v>
      </c>
      <c r="L76" s="14" t="e">
        <f>($G$76/$I$76)*100</f>
        <v>#DIV/0!</v>
      </c>
      <c r="M76" s="14" t="e">
        <f>($H$76/$J$76)*100</f>
        <v>#DIV/0!</v>
      </c>
      <c r="N76" s="14">
        <v>0.860001543</v>
      </c>
    </row>
    <row r="77" spans="1:14" s="2" customFormat="1" ht="13.5" customHeight="1">
      <c r="A77" s="11" t="s">
        <v>42</v>
      </c>
      <c r="B77" s="11">
        <f t="shared" si="0"/>
        <v>66</v>
      </c>
      <c r="C77" s="12" t="s">
        <v>182</v>
      </c>
      <c r="D77" s="13" t="s">
        <v>183</v>
      </c>
      <c r="E77" s="13" t="s">
        <v>50</v>
      </c>
      <c r="F77" s="14"/>
      <c r="G77" s="14"/>
      <c r="H77" s="14"/>
      <c r="I77" s="14"/>
      <c r="J77" s="14"/>
      <c r="K77" s="14" t="e">
        <f>($G$77/$F$77)*100</f>
        <v>#DIV/0!</v>
      </c>
      <c r="L77" s="14" t="e">
        <f>($G$77/$I$77)*100</f>
        <v>#DIV/0!</v>
      </c>
      <c r="M77" s="14" t="e">
        <f>($H$77/$J$77)*100</f>
        <v>#DIV/0!</v>
      </c>
      <c r="N77" s="14">
        <v>0.850026497</v>
      </c>
    </row>
    <row r="78" spans="1:14" s="2" customFormat="1" ht="13.5" customHeight="1">
      <c r="A78" s="11" t="s">
        <v>42</v>
      </c>
      <c r="B78" s="11">
        <f aca="true" t="shared" si="1" ref="B78:B120">B77+1</f>
        <v>67</v>
      </c>
      <c r="C78" s="12" t="s">
        <v>184</v>
      </c>
      <c r="D78" s="13" t="s">
        <v>185</v>
      </c>
      <c r="E78" s="13" t="s">
        <v>50</v>
      </c>
      <c r="F78" s="14">
        <v>11953.9390910965</v>
      </c>
      <c r="G78" s="14">
        <v>12303.0249201311</v>
      </c>
      <c r="H78" s="14">
        <v>53616.1825035598</v>
      </c>
      <c r="I78" s="14">
        <v>7422.82503514574</v>
      </c>
      <c r="J78" s="14">
        <v>63049.5018549221</v>
      </c>
      <c r="K78" s="14">
        <f>($G$78/$F$78)*100</f>
        <v>102.9202577190192</v>
      </c>
      <c r="L78" s="14">
        <f>($G$78/$I$78)*100</f>
        <v>165.7458563535917</v>
      </c>
      <c r="M78" s="14">
        <f>($H$78/$J$78)*100</f>
        <v>85.03823333439094</v>
      </c>
      <c r="N78" s="14">
        <v>0.999754132</v>
      </c>
    </row>
    <row r="79" spans="1:14" s="2" customFormat="1" ht="13.5" customHeight="1">
      <c r="A79" s="11" t="s">
        <v>42</v>
      </c>
      <c r="B79" s="11">
        <f t="shared" si="1"/>
        <v>68</v>
      </c>
      <c r="C79" s="12" t="s">
        <v>186</v>
      </c>
      <c r="D79" s="13" t="s">
        <v>187</v>
      </c>
      <c r="E79" s="13" t="s">
        <v>45</v>
      </c>
      <c r="F79" s="14">
        <v>4047.5</v>
      </c>
      <c r="G79" s="14">
        <v>7300</v>
      </c>
      <c r="H79" s="14">
        <v>28447.5</v>
      </c>
      <c r="I79" s="14">
        <v>8527</v>
      </c>
      <c r="J79" s="14">
        <v>39163.2</v>
      </c>
      <c r="K79" s="14">
        <f>($G$79/$F$79)*100</f>
        <v>180.35824583075973</v>
      </c>
      <c r="L79" s="14">
        <f>($G$79/$I$79)*100</f>
        <v>85.61041397912513</v>
      </c>
      <c r="M79" s="14">
        <f>($H$79/$J$79)*100</f>
        <v>72.6383441598235</v>
      </c>
      <c r="N79" s="14">
        <v>1</v>
      </c>
    </row>
    <row r="80" spans="1:14" s="2" customFormat="1" ht="13.5" customHeight="1">
      <c r="A80" s="11" t="s">
        <v>42</v>
      </c>
      <c r="B80" s="11">
        <f t="shared" si="1"/>
        <v>69</v>
      </c>
      <c r="C80" s="12" t="s">
        <v>188</v>
      </c>
      <c r="D80" s="13" t="s">
        <v>189</v>
      </c>
      <c r="E80" s="13" t="s">
        <v>50</v>
      </c>
      <c r="F80" s="14">
        <v>63510.9957631666</v>
      </c>
      <c r="G80" s="14">
        <v>39472.3404370209</v>
      </c>
      <c r="H80" s="14">
        <v>240833.906453077</v>
      </c>
      <c r="I80" s="14">
        <v>16554.6995792866</v>
      </c>
      <c r="J80" s="14">
        <v>147979.409643071</v>
      </c>
      <c r="K80" s="14">
        <f>($G$80/$F$80)*100</f>
        <v>62.15040397762589</v>
      </c>
      <c r="L80" s="14">
        <f>($G$80/$I$80)*100</f>
        <v>238.4358607534568</v>
      </c>
      <c r="M80" s="14">
        <f>($H$80/$J$80)*100</f>
        <v>162.74825466189705</v>
      </c>
      <c r="N80" s="14">
        <v>0.760025873</v>
      </c>
    </row>
    <row r="81" spans="1:14" s="2" customFormat="1" ht="13.5" customHeight="1">
      <c r="A81" s="11" t="s">
        <v>42</v>
      </c>
      <c r="B81" s="11">
        <f t="shared" si="1"/>
        <v>70</v>
      </c>
      <c r="C81" s="12" t="s">
        <v>190</v>
      </c>
      <c r="D81" s="13" t="s">
        <v>191</v>
      </c>
      <c r="E81" s="13" t="s">
        <v>80</v>
      </c>
      <c r="F81" s="14">
        <v>3.2</v>
      </c>
      <c r="G81" s="14">
        <v>3</v>
      </c>
      <c r="H81" s="14">
        <v>11.8</v>
      </c>
      <c r="I81" s="14">
        <v>2.2</v>
      </c>
      <c r="J81" s="14">
        <v>21.4</v>
      </c>
      <c r="K81" s="14">
        <f>($G$81/$F$81)*100</f>
        <v>93.75</v>
      </c>
      <c r="L81" s="14">
        <f>($G$81/$I$81)*100</f>
        <v>136.36363636363635</v>
      </c>
      <c r="M81" s="14">
        <f>($H$81/$J$81)*100</f>
        <v>55.14018691588786</v>
      </c>
      <c r="N81" s="14">
        <v>1</v>
      </c>
    </row>
    <row r="82" spans="1:14" s="2" customFormat="1" ht="13.5" customHeight="1">
      <c r="A82" s="11" t="s">
        <v>42</v>
      </c>
      <c r="B82" s="11">
        <f t="shared" si="1"/>
        <v>71</v>
      </c>
      <c r="C82" s="12" t="s">
        <v>192</v>
      </c>
      <c r="D82" s="13" t="s">
        <v>193</v>
      </c>
      <c r="E82" s="13" t="s">
        <v>50</v>
      </c>
      <c r="F82" s="14">
        <v>3359.25</v>
      </c>
      <c r="G82" s="14">
        <v>4224</v>
      </c>
      <c r="H82" s="14">
        <v>20321.61</v>
      </c>
      <c r="I82" s="14">
        <v>3167.63</v>
      </c>
      <c r="J82" s="14">
        <v>14840.48</v>
      </c>
      <c r="K82" s="14">
        <f>($G$82/$F$82)*100</f>
        <v>125.74235320384015</v>
      </c>
      <c r="L82" s="14">
        <f>($G$82/$I$82)*100</f>
        <v>133.3489075428633</v>
      </c>
      <c r="M82" s="14">
        <f>($H$82/$J$82)*100</f>
        <v>136.9336436557308</v>
      </c>
      <c r="N82" s="14">
        <v>1</v>
      </c>
    </row>
    <row r="83" spans="1:14" s="2" customFormat="1" ht="13.5" customHeight="1">
      <c r="A83" s="11" t="s">
        <v>42</v>
      </c>
      <c r="B83" s="11">
        <f t="shared" si="1"/>
        <v>72</v>
      </c>
      <c r="C83" s="12" t="s">
        <v>194</v>
      </c>
      <c r="D83" s="13" t="s">
        <v>195</v>
      </c>
      <c r="E83" s="13" t="s">
        <v>50</v>
      </c>
      <c r="F83" s="14"/>
      <c r="G83" s="14"/>
      <c r="H83" s="14"/>
      <c r="I83" s="14"/>
      <c r="J83" s="14"/>
      <c r="K83" s="14" t="e">
        <f>($G$83/$F$83)*100</f>
        <v>#DIV/0!</v>
      </c>
      <c r="L83" s="14" t="e">
        <f>($G$83/$I$83)*100</f>
        <v>#DIV/0!</v>
      </c>
      <c r="M83" s="14" t="e">
        <f>($H$83/$J$83)*100</f>
        <v>#DIV/0!</v>
      </c>
      <c r="N83" s="14">
        <v>1</v>
      </c>
    </row>
    <row r="84" spans="1:14" s="2" customFormat="1" ht="13.5" customHeight="1">
      <c r="A84" s="11" t="s">
        <v>42</v>
      </c>
      <c r="B84" s="11">
        <f t="shared" si="1"/>
        <v>73</v>
      </c>
      <c r="C84" s="12" t="s">
        <v>196</v>
      </c>
      <c r="D84" s="13" t="s">
        <v>197</v>
      </c>
      <c r="E84" s="13" t="s">
        <v>50</v>
      </c>
      <c r="F84" s="14">
        <v>75</v>
      </c>
      <c r="G84" s="14">
        <v>70</v>
      </c>
      <c r="H84" s="14">
        <v>335</v>
      </c>
      <c r="I84" s="14">
        <v>56</v>
      </c>
      <c r="J84" s="14">
        <v>243</v>
      </c>
      <c r="K84" s="14">
        <f>($G$84/$F$84)*100</f>
        <v>93.33333333333333</v>
      </c>
      <c r="L84" s="14">
        <f>($G$84/$I$84)*100</f>
        <v>125</v>
      </c>
      <c r="M84" s="14">
        <f>($H$84/$J$84)*100</f>
        <v>137.86008230452674</v>
      </c>
      <c r="N84" s="14">
        <v>1</v>
      </c>
    </row>
    <row r="85" spans="1:14" s="2" customFormat="1" ht="13.5" customHeight="1">
      <c r="A85" s="11" t="s">
        <v>42</v>
      </c>
      <c r="B85" s="11">
        <f t="shared" si="1"/>
        <v>74</v>
      </c>
      <c r="C85" s="12" t="s">
        <v>198</v>
      </c>
      <c r="D85" s="13" t="s">
        <v>199</v>
      </c>
      <c r="E85" s="13" t="s">
        <v>50</v>
      </c>
      <c r="F85" s="14">
        <v>11280.3391765215</v>
      </c>
      <c r="G85" s="14">
        <v>16706.6555734474</v>
      </c>
      <c r="H85" s="14">
        <v>75781.2696812369</v>
      </c>
      <c r="I85" s="14">
        <v>18820.3075033158</v>
      </c>
      <c r="J85" s="14">
        <v>70931.7395679916</v>
      </c>
      <c r="K85" s="14">
        <f>($G$85/$F$85)*100</f>
        <v>148.1041953793379</v>
      </c>
      <c r="L85" s="14">
        <f>($G$85/$I$85)*100</f>
        <v>88.7693018326294</v>
      </c>
      <c r="M85" s="14">
        <f>($H$85/$J$85)*100</f>
        <v>106.83689719550271</v>
      </c>
      <c r="N85" s="14">
        <v>0.750000498</v>
      </c>
    </row>
    <row r="86" spans="1:14" s="2" customFormat="1" ht="13.5" customHeight="1">
      <c r="A86" s="11" t="s">
        <v>42</v>
      </c>
      <c r="B86" s="11">
        <f t="shared" si="1"/>
        <v>75</v>
      </c>
      <c r="C86" s="12" t="s">
        <v>200</v>
      </c>
      <c r="D86" s="13" t="s">
        <v>201</v>
      </c>
      <c r="E86" s="13" t="s">
        <v>50</v>
      </c>
      <c r="F86" s="14">
        <v>76.5753746693699</v>
      </c>
      <c r="G86" s="14">
        <v>86.3014061568927</v>
      </c>
      <c r="H86" s="14">
        <v>344.575487376267</v>
      </c>
      <c r="I86" s="14">
        <v>69.7397553563081</v>
      </c>
      <c r="J86" s="14">
        <v>326.041233006382</v>
      </c>
      <c r="K86" s="14">
        <f>($G$86/$F$86)*100</f>
        <v>112.70125223613591</v>
      </c>
      <c r="L86" s="14">
        <f>($G$86/$I$86)*100</f>
        <v>123.74779021803175</v>
      </c>
      <c r="M86" s="14">
        <f>($H$86/$J$86)*100</f>
        <v>105.68463509936554</v>
      </c>
      <c r="N86" s="14">
        <v>0.729999693</v>
      </c>
    </row>
    <row r="87" spans="1:14" s="2" customFormat="1" ht="13.5" customHeight="1">
      <c r="A87" s="11" t="s">
        <v>42</v>
      </c>
      <c r="B87" s="11">
        <f t="shared" si="1"/>
        <v>76</v>
      </c>
      <c r="C87" s="12" t="s">
        <v>202</v>
      </c>
      <c r="D87" s="13" t="s">
        <v>203</v>
      </c>
      <c r="E87" s="13" t="s">
        <v>204</v>
      </c>
      <c r="F87" s="14">
        <v>78937.0281901969</v>
      </c>
      <c r="G87" s="14">
        <v>59730.7482927352</v>
      </c>
      <c r="H87" s="14">
        <v>347961.067847708</v>
      </c>
      <c r="I87" s="14">
        <v>84057.8224443411</v>
      </c>
      <c r="J87" s="14">
        <v>478049.152152401</v>
      </c>
      <c r="K87" s="14">
        <f>($G$87/$F$87)*100</f>
        <v>75.6688586613818</v>
      </c>
      <c r="L87" s="14">
        <f>($G$87/$I$87)*100</f>
        <v>71.05911925363749</v>
      </c>
      <c r="M87" s="14">
        <f>($H$87/$J$87)*100</f>
        <v>72.78771780705488</v>
      </c>
      <c r="N87" s="14">
        <v>0.984417602</v>
      </c>
    </row>
    <row r="88" spans="1:14" s="2" customFormat="1" ht="13.5" customHeight="1">
      <c r="A88" s="11" t="s">
        <v>42</v>
      </c>
      <c r="B88" s="11">
        <f t="shared" si="1"/>
        <v>77</v>
      </c>
      <c r="C88" s="12" t="s">
        <v>205</v>
      </c>
      <c r="D88" s="13" t="s">
        <v>206</v>
      </c>
      <c r="E88" s="13" t="s">
        <v>50</v>
      </c>
      <c r="F88" s="14">
        <v>409</v>
      </c>
      <c r="G88" s="14">
        <v>443</v>
      </c>
      <c r="H88" s="14">
        <v>2099.1</v>
      </c>
      <c r="I88" s="14">
        <v>410</v>
      </c>
      <c r="J88" s="14">
        <v>2275</v>
      </c>
      <c r="K88" s="14">
        <f>($G$88/$F$88)*100</f>
        <v>108.31295843520783</v>
      </c>
      <c r="L88" s="14">
        <f>($G$88/$I$88)*100</f>
        <v>108.04878048780489</v>
      </c>
      <c r="M88" s="14">
        <f>($H$88/$J$88)*100</f>
        <v>92.26813186813186</v>
      </c>
      <c r="N88" s="14">
        <v>1</v>
      </c>
    </row>
    <row r="89" spans="1:14" s="2" customFormat="1" ht="13.5" customHeight="1">
      <c r="A89" s="11" t="s">
        <v>42</v>
      </c>
      <c r="B89" s="11">
        <f t="shared" si="1"/>
        <v>78</v>
      </c>
      <c r="C89" s="12" t="s">
        <v>207</v>
      </c>
      <c r="D89" s="13" t="s">
        <v>208</v>
      </c>
      <c r="E89" s="13" t="s">
        <v>50</v>
      </c>
      <c r="F89" s="14">
        <v>29.3981481407986</v>
      </c>
      <c r="G89" s="14">
        <v>39.9814814714861</v>
      </c>
      <c r="H89" s="14">
        <v>156.068888849872</v>
      </c>
      <c r="I89" s="14">
        <v>17.3801851808401</v>
      </c>
      <c r="J89" s="14">
        <v>86.9009259042007</v>
      </c>
      <c r="K89" s="14">
        <f>($G$89/$F$89)*100</f>
        <v>136</v>
      </c>
      <c r="L89" s="14">
        <f>($G$89/$I$89)*100</f>
        <v>230.0405953991885</v>
      </c>
      <c r="M89" s="14">
        <f>($H$89/$J$89)*100</f>
        <v>179.59404600811945</v>
      </c>
      <c r="N89" s="14">
        <v>0.850393701</v>
      </c>
    </row>
    <row r="90" spans="1:14" s="2" customFormat="1" ht="13.5" customHeight="1">
      <c r="A90" s="11" t="s">
        <v>42</v>
      </c>
      <c r="B90" s="11">
        <f t="shared" si="1"/>
        <v>79</v>
      </c>
      <c r="C90" s="12" t="s">
        <v>209</v>
      </c>
      <c r="D90" s="13" t="s">
        <v>210</v>
      </c>
      <c r="E90" s="13" t="s">
        <v>50</v>
      </c>
      <c r="F90" s="14">
        <v>371.1</v>
      </c>
      <c r="G90" s="14">
        <v>306</v>
      </c>
      <c r="H90" s="14">
        <v>1845</v>
      </c>
      <c r="I90" s="14">
        <v>661.8</v>
      </c>
      <c r="J90" s="14">
        <v>2138.1</v>
      </c>
      <c r="K90" s="14">
        <f>($G$90/$F$90)*100</f>
        <v>82.4575586095392</v>
      </c>
      <c r="L90" s="14">
        <f>($G$90/$I$90)*100</f>
        <v>46.23753399818676</v>
      </c>
      <c r="M90" s="14">
        <f>($H$90/$J$90)*100</f>
        <v>86.29156727936018</v>
      </c>
      <c r="N90" s="14">
        <v>1</v>
      </c>
    </row>
    <row r="91" spans="1:14" s="2" customFormat="1" ht="13.5" customHeight="1">
      <c r="A91" s="11" t="s">
        <v>42</v>
      </c>
      <c r="B91" s="11">
        <f t="shared" si="1"/>
        <v>80</v>
      </c>
      <c r="C91" s="12" t="s">
        <v>211</v>
      </c>
      <c r="D91" s="13" t="s">
        <v>212</v>
      </c>
      <c r="E91" s="13" t="s">
        <v>50</v>
      </c>
      <c r="F91" s="14">
        <v>7499.61292827283</v>
      </c>
      <c r="G91" s="14">
        <v>8190.48250884841</v>
      </c>
      <c r="H91" s="14">
        <v>35560.8012421419</v>
      </c>
      <c r="I91" s="14">
        <v>5273.13502022797</v>
      </c>
      <c r="J91" s="14">
        <v>25479.5196556294</v>
      </c>
      <c r="K91" s="14">
        <f>($G$91/$F$91)*100</f>
        <v>109.21206983857883</v>
      </c>
      <c r="L91" s="14">
        <f>($G$91/$I$91)*100</f>
        <v>155.324725754781</v>
      </c>
      <c r="M91" s="14">
        <f>($H$91/$J$91)*100</f>
        <v>139.56621522998435</v>
      </c>
      <c r="N91" s="14">
        <v>0.839999352</v>
      </c>
    </row>
    <row r="92" spans="1:14" s="2" customFormat="1" ht="13.5" customHeight="1">
      <c r="A92" s="11" t="s">
        <v>42</v>
      </c>
      <c r="B92" s="11">
        <f t="shared" si="1"/>
        <v>81</v>
      </c>
      <c r="C92" s="12" t="s">
        <v>213</v>
      </c>
      <c r="D92" s="13" t="s">
        <v>214</v>
      </c>
      <c r="E92" s="13" t="s">
        <v>50</v>
      </c>
      <c r="F92" s="14">
        <v>1895.05947537991</v>
      </c>
      <c r="G92" s="14">
        <v>1908.6397061481</v>
      </c>
      <c r="H92" s="14">
        <v>10324.6790831284</v>
      </c>
      <c r="I92" s="14">
        <v>2051.84941243088</v>
      </c>
      <c r="J92" s="14">
        <v>10129.6175866398</v>
      </c>
      <c r="K92" s="14">
        <f>($G$92/$F$92)*100</f>
        <v>100.7166123778499</v>
      </c>
      <c r="L92" s="14">
        <f>($G$92/$I$92)*100</f>
        <v>93.02045728038513</v>
      </c>
      <c r="M92" s="14">
        <f>($H$92/$J$92)*100</f>
        <v>101.9256550883606</v>
      </c>
      <c r="N92" s="14">
        <v>0.810000963</v>
      </c>
    </row>
    <row r="93" spans="1:14" s="2" customFormat="1" ht="13.5" customHeight="1">
      <c r="A93" s="11" t="s">
        <v>42</v>
      </c>
      <c r="B93" s="11">
        <f t="shared" si="1"/>
        <v>82</v>
      </c>
      <c r="C93" s="12" t="s">
        <v>215</v>
      </c>
      <c r="D93" s="13" t="s">
        <v>216</v>
      </c>
      <c r="E93" s="13" t="s">
        <v>50</v>
      </c>
      <c r="F93" s="14">
        <v>488.624244668355</v>
      </c>
      <c r="G93" s="14">
        <v>756.9432743363</v>
      </c>
      <c r="H93" s="14">
        <v>4053.18817889105</v>
      </c>
      <c r="I93" s="14">
        <v>2064.09403147687</v>
      </c>
      <c r="J93" s="14">
        <v>9585.87407072522</v>
      </c>
      <c r="K93" s="14">
        <f>($G$93/$F$93)*100</f>
        <v>154.91316335522026</v>
      </c>
      <c r="L93" s="14">
        <f>($G$93/$I$93)*100</f>
        <v>36.671937556774154</v>
      </c>
      <c r="M93" s="14">
        <f>($H$93/$J$93)*100</f>
        <v>42.28292745123039</v>
      </c>
      <c r="N93" s="14">
        <v>0.720001113</v>
      </c>
    </row>
    <row r="94" spans="1:14" s="2" customFormat="1" ht="13.5" customHeight="1">
      <c r="A94" s="11" t="s">
        <v>42</v>
      </c>
      <c r="B94" s="11">
        <f t="shared" si="1"/>
        <v>83</v>
      </c>
      <c r="C94" s="12" t="s">
        <v>217</v>
      </c>
      <c r="D94" s="13" t="s">
        <v>218</v>
      </c>
      <c r="E94" s="13" t="s">
        <v>219</v>
      </c>
      <c r="F94" s="14">
        <v>34513099</v>
      </c>
      <c r="G94" s="14">
        <v>30000000</v>
      </c>
      <c r="H94" s="14">
        <v>153071794</v>
      </c>
      <c r="I94" s="14">
        <v>34156783</v>
      </c>
      <c r="J94" s="14">
        <v>163814676</v>
      </c>
      <c r="K94" s="14">
        <f>($G$94/$F$94)*100</f>
        <v>86.92351851683907</v>
      </c>
      <c r="L94" s="14">
        <f>($G$94/$I$94)*100</f>
        <v>87.8302854223713</v>
      </c>
      <c r="M94" s="14">
        <f>($H$94/$J$94)*100</f>
        <v>93.44205155342736</v>
      </c>
      <c r="N94" s="14">
        <v>1</v>
      </c>
    </row>
    <row r="95" spans="1:14" s="2" customFormat="1" ht="13.5" customHeight="1">
      <c r="A95" s="11" t="s">
        <v>42</v>
      </c>
      <c r="B95" s="11">
        <f t="shared" si="1"/>
        <v>84</v>
      </c>
      <c r="C95" s="12" t="s">
        <v>220</v>
      </c>
      <c r="D95" s="13" t="s">
        <v>221</v>
      </c>
      <c r="E95" s="13" t="s">
        <v>219</v>
      </c>
      <c r="F95" s="14">
        <v>669.384413809365</v>
      </c>
      <c r="G95" s="14">
        <v>974.87528722572</v>
      </c>
      <c r="H95" s="14">
        <v>4466.6808955031</v>
      </c>
      <c r="I95" s="14">
        <v>1122.00508287845</v>
      </c>
      <c r="J95" s="14">
        <v>4030.90714960036</v>
      </c>
      <c r="K95" s="14">
        <f>($G$95/$F$95)*100</f>
        <v>145.63758389261753</v>
      </c>
      <c r="L95" s="14">
        <f>($G$95/$I$95)*100</f>
        <v>86.88688688688686</v>
      </c>
      <c r="M95" s="14">
        <f>($H$95/$J$95)*100</f>
        <v>110.81081081081079</v>
      </c>
      <c r="N95" s="14">
        <v>0.890370298</v>
      </c>
    </row>
    <row r="96" spans="1:14" s="2" customFormat="1" ht="13.5" customHeight="1">
      <c r="A96" s="11" t="s">
        <v>42</v>
      </c>
      <c r="B96" s="11">
        <f t="shared" si="1"/>
        <v>85</v>
      </c>
      <c r="C96" s="12" t="s">
        <v>222</v>
      </c>
      <c r="D96" s="13" t="s">
        <v>223</v>
      </c>
      <c r="E96" s="13" t="s">
        <v>219</v>
      </c>
      <c r="F96" s="14"/>
      <c r="G96" s="14"/>
      <c r="H96" s="14"/>
      <c r="I96" s="14"/>
      <c r="J96" s="14"/>
      <c r="K96" s="14" t="e">
        <f>($G$96/$F$96)*100</f>
        <v>#DIV/0!</v>
      </c>
      <c r="L96" s="14" t="e">
        <f>($G$96/$I$96)*100</f>
        <v>#DIV/0!</v>
      </c>
      <c r="M96" s="14" t="e">
        <f>($H$96/$J$96)*100</f>
        <v>#DIV/0!</v>
      </c>
      <c r="N96" s="14">
        <v>0.891050584</v>
      </c>
    </row>
    <row r="97" spans="1:14" s="2" customFormat="1" ht="13.5" customHeight="1">
      <c r="A97" s="11" t="s">
        <v>42</v>
      </c>
      <c r="B97" s="11">
        <f t="shared" si="1"/>
        <v>86</v>
      </c>
      <c r="C97" s="12" t="s">
        <v>224</v>
      </c>
      <c r="D97" s="13" t="s">
        <v>225</v>
      </c>
      <c r="E97" s="13" t="s">
        <v>219</v>
      </c>
      <c r="F97" s="14"/>
      <c r="G97" s="14"/>
      <c r="H97" s="14"/>
      <c r="I97" s="14"/>
      <c r="J97" s="14"/>
      <c r="K97" s="14" t="e">
        <f>($G$97/$F$97)*100</f>
        <v>#DIV/0!</v>
      </c>
      <c r="L97" s="14" t="e">
        <f>($G$97/$I$97)*100</f>
        <v>#DIV/0!</v>
      </c>
      <c r="M97" s="14" t="e">
        <f>($H$97/$J$97)*100</f>
        <v>#DIV/0!</v>
      </c>
      <c r="N97" s="14">
        <v>1</v>
      </c>
    </row>
    <row r="98" spans="1:14" s="2" customFormat="1" ht="13.5" customHeight="1">
      <c r="A98" s="11" t="s">
        <v>42</v>
      </c>
      <c r="B98" s="11">
        <f t="shared" si="1"/>
        <v>87</v>
      </c>
      <c r="C98" s="12" t="s">
        <v>226</v>
      </c>
      <c r="D98" s="13" t="s">
        <v>227</v>
      </c>
      <c r="E98" s="13" t="s">
        <v>228</v>
      </c>
      <c r="F98" s="14">
        <v>38.4615391715976</v>
      </c>
      <c r="G98" s="14">
        <v>40.0000007384616</v>
      </c>
      <c r="H98" s="14">
        <v>190.000003507692</v>
      </c>
      <c r="I98" s="14">
        <v>34.6153852544379</v>
      </c>
      <c r="J98" s="14">
        <v>127.692310049704</v>
      </c>
      <c r="K98" s="14">
        <f>($G$98/$F$98)*100</f>
        <v>104.00000000000024</v>
      </c>
      <c r="L98" s="14">
        <f>($G$98/$I$98)*100</f>
        <v>115.55555555555563</v>
      </c>
      <c r="M98" s="14">
        <f>($H$98/$J$98)*100</f>
        <v>148.79518072289147</v>
      </c>
      <c r="N98" s="14">
        <v>0.649999988</v>
      </c>
    </row>
    <row r="99" spans="1:14" s="2" customFormat="1" ht="13.5" customHeight="1">
      <c r="A99" s="11" t="s">
        <v>42</v>
      </c>
      <c r="B99" s="11">
        <f t="shared" si="1"/>
        <v>88</v>
      </c>
      <c r="C99" s="12" t="s">
        <v>229</v>
      </c>
      <c r="D99" s="13" t="s">
        <v>230</v>
      </c>
      <c r="E99" s="13" t="s">
        <v>228</v>
      </c>
      <c r="F99" s="14">
        <v>594.591928572947</v>
      </c>
      <c r="G99" s="14">
        <v>608.10538149506</v>
      </c>
      <c r="H99" s="14">
        <v>2582.42085341569</v>
      </c>
      <c r="I99" s="14">
        <v>489.18699578047</v>
      </c>
      <c r="J99" s="14">
        <v>1925.66704140102</v>
      </c>
      <c r="K99" s="14">
        <f>($G$99/$F$99)*100</f>
        <v>102.27272727272737</v>
      </c>
      <c r="L99" s="14">
        <f>($G$99/$I$99)*100</f>
        <v>124.30939226519348</v>
      </c>
      <c r="M99" s="14">
        <f>($H$99/$J$99)*100</f>
        <v>134.10526315789505</v>
      </c>
      <c r="N99" s="14">
        <v>0.740003318</v>
      </c>
    </row>
    <row r="100" spans="1:14" s="2" customFormat="1" ht="13.5" customHeight="1">
      <c r="A100" s="11" t="s">
        <v>42</v>
      </c>
      <c r="B100" s="11">
        <f t="shared" si="1"/>
        <v>89</v>
      </c>
      <c r="C100" s="12" t="s">
        <v>231</v>
      </c>
      <c r="D100" s="13" t="s">
        <v>232</v>
      </c>
      <c r="E100" s="13" t="s">
        <v>50</v>
      </c>
      <c r="F100" s="14">
        <v>2931.50584537471</v>
      </c>
      <c r="G100" s="14">
        <v>3178.08110339688</v>
      </c>
      <c r="H100" s="14">
        <v>15505.4741419609</v>
      </c>
      <c r="I100" s="14">
        <v>3432.87553668646</v>
      </c>
      <c r="J100" s="14">
        <v>16794.514796399</v>
      </c>
      <c r="K100" s="14">
        <f>($G$100/$F$100)*100</f>
        <v>108.41121495327096</v>
      </c>
      <c r="L100" s="14">
        <f>($G$100/$I$100)*100</f>
        <v>92.57781324820425</v>
      </c>
      <c r="M100" s="14">
        <f>($H$100/$J$100)*100</f>
        <v>92.32463295269187</v>
      </c>
      <c r="N100" s="14">
        <v>0.73000025</v>
      </c>
    </row>
    <row r="101" spans="1:14" s="2" customFormat="1" ht="13.5" customHeight="1">
      <c r="A101" s="11" t="s">
        <v>42</v>
      </c>
      <c r="B101" s="11">
        <f t="shared" si="1"/>
        <v>90</v>
      </c>
      <c r="C101" s="12" t="s">
        <v>233</v>
      </c>
      <c r="D101" s="13" t="s">
        <v>234</v>
      </c>
      <c r="E101" s="13" t="s">
        <v>50</v>
      </c>
      <c r="F101" s="14">
        <v>225</v>
      </c>
      <c r="G101" s="14">
        <v>230</v>
      </c>
      <c r="H101" s="14">
        <v>1070</v>
      </c>
      <c r="I101" s="14">
        <v>190</v>
      </c>
      <c r="J101" s="14">
        <v>686</v>
      </c>
      <c r="K101" s="14">
        <f>($G$101/$F$101)*100</f>
        <v>102.22222222222221</v>
      </c>
      <c r="L101" s="14">
        <f>($G$101/$I$101)*100</f>
        <v>121.05263157894737</v>
      </c>
      <c r="M101" s="14">
        <f>($H$101/$J$101)*100</f>
        <v>155.97667638483966</v>
      </c>
      <c r="N101" s="14">
        <v>1</v>
      </c>
    </row>
    <row r="102" spans="1:14" s="2" customFormat="1" ht="13.5" customHeight="1">
      <c r="A102" s="11" t="s">
        <v>42</v>
      </c>
      <c r="B102" s="11">
        <f t="shared" si="1"/>
        <v>91</v>
      </c>
      <c r="C102" s="12" t="s">
        <v>235</v>
      </c>
      <c r="D102" s="13" t="s">
        <v>236</v>
      </c>
      <c r="E102" s="13" t="s">
        <v>50</v>
      </c>
      <c r="F102" s="14"/>
      <c r="G102" s="14"/>
      <c r="H102" s="14"/>
      <c r="I102" s="14"/>
      <c r="J102" s="14"/>
      <c r="K102" s="14" t="e">
        <f>($G$102/$F$102)*100</f>
        <v>#DIV/0!</v>
      </c>
      <c r="L102" s="14" t="e">
        <f>($G$102/$I$102)*100</f>
        <v>#DIV/0!</v>
      </c>
      <c r="M102" s="14" t="e">
        <f>($H$102/$J$102)*100</f>
        <v>#DIV/0!</v>
      </c>
      <c r="N102" s="14">
        <v>1</v>
      </c>
    </row>
    <row r="103" spans="1:14" s="2" customFormat="1" ht="13.5" customHeight="1">
      <c r="A103" s="11" t="s">
        <v>42</v>
      </c>
      <c r="B103" s="11">
        <f t="shared" si="1"/>
        <v>92</v>
      </c>
      <c r="C103" s="12" t="s">
        <v>237</v>
      </c>
      <c r="D103" s="13" t="s">
        <v>238</v>
      </c>
      <c r="E103" s="13" t="s">
        <v>80</v>
      </c>
      <c r="F103" s="14"/>
      <c r="G103" s="14"/>
      <c r="H103" s="14"/>
      <c r="I103" s="14"/>
      <c r="J103" s="14"/>
      <c r="K103" s="14" t="e">
        <f>($G$103/$F$103)*100</f>
        <v>#DIV/0!</v>
      </c>
      <c r="L103" s="14" t="e">
        <f>($G$103/$I$103)*100</f>
        <v>#DIV/0!</v>
      </c>
      <c r="M103" s="14" t="e">
        <f>($H$103/$J$103)*100</f>
        <v>#DIV/0!</v>
      </c>
      <c r="N103" s="14">
        <v>1</v>
      </c>
    </row>
    <row r="104" spans="1:14" s="2" customFormat="1" ht="13.5" customHeight="1">
      <c r="A104" s="11" t="s">
        <v>42</v>
      </c>
      <c r="B104" s="11">
        <f t="shared" si="1"/>
        <v>93</v>
      </c>
      <c r="C104" s="12" t="s">
        <v>239</v>
      </c>
      <c r="D104" s="13" t="s">
        <v>240</v>
      </c>
      <c r="E104" s="13" t="s">
        <v>80</v>
      </c>
      <c r="F104" s="14">
        <v>2598</v>
      </c>
      <c r="G104" s="14">
        <v>3500</v>
      </c>
      <c r="H104" s="14">
        <v>14918.91</v>
      </c>
      <c r="I104" s="14">
        <v>7375.18</v>
      </c>
      <c r="J104" s="14">
        <v>49246.21</v>
      </c>
      <c r="K104" s="14">
        <f>($G$104/$F$104)*100</f>
        <v>134.71901462663587</v>
      </c>
      <c r="L104" s="14">
        <f>($G$104/$I$104)*100</f>
        <v>47.45646885906513</v>
      </c>
      <c r="M104" s="14">
        <f>($H$104/$J$104)*100</f>
        <v>30.294534340815265</v>
      </c>
      <c r="N104" s="14">
        <v>1</v>
      </c>
    </row>
    <row r="105" spans="1:14" s="2" customFormat="1" ht="13.5" customHeight="1">
      <c r="A105" s="11" t="s">
        <v>42</v>
      </c>
      <c r="B105" s="11">
        <f t="shared" si="1"/>
        <v>94</v>
      </c>
      <c r="C105" s="12" t="s">
        <v>241</v>
      </c>
      <c r="D105" s="13" t="s">
        <v>242</v>
      </c>
      <c r="E105" s="13" t="s">
        <v>204</v>
      </c>
      <c r="F105" s="14">
        <v>61979.0111089409</v>
      </c>
      <c r="G105" s="14">
        <v>63157.9596898175</v>
      </c>
      <c r="H105" s="14">
        <v>279027.655378968</v>
      </c>
      <c r="I105" s="14">
        <v>58035.8491589733</v>
      </c>
      <c r="J105" s="14">
        <v>270056.067205029</v>
      </c>
      <c r="K105" s="14">
        <f>($G$105/$F$105)*100</f>
        <v>101.9021739130435</v>
      </c>
      <c r="L105" s="14">
        <f>($G$105/$I$105)*100</f>
        <v>108.82576994232234</v>
      </c>
      <c r="M105" s="14">
        <f>($H$105/$J$105)*100</f>
        <v>103.32212057547578</v>
      </c>
      <c r="N105" s="14">
        <v>0.949999023</v>
      </c>
    </row>
    <row r="106" spans="1:14" s="2" customFormat="1" ht="13.5" customHeight="1">
      <c r="A106" s="11" t="s">
        <v>42</v>
      </c>
      <c r="B106" s="11">
        <f t="shared" si="1"/>
        <v>95</v>
      </c>
      <c r="C106" s="12" t="s">
        <v>243</v>
      </c>
      <c r="D106" s="13" t="s">
        <v>244</v>
      </c>
      <c r="E106" s="13" t="s">
        <v>204</v>
      </c>
      <c r="F106" s="14"/>
      <c r="G106" s="14"/>
      <c r="H106" s="14"/>
      <c r="I106" s="14"/>
      <c r="J106" s="14"/>
      <c r="K106" s="14" t="e">
        <f>($G$106/$F$106)*100</f>
        <v>#DIV/0!</v>
      </c>
      <c r="L106" s="14" t="e">
        <f>($G$106/$I$106)*100</f>
        <v>#DIV/0!</v>
      </c>
      <c r="M106" s="14" t="e">
        <f>($H$106/$J$106)*100</f>
        <v>#DIV/0!</v>
      </c>
      <c r="N106" s="14">
        <v>0.949999023</v>
      </c>
    </row>
    <row r="107" spans="1:14" s="2" customFormat="1" ht="13.5" customHeight="1">
      <c r="A107" s="11" t="s">
        <v>42</v>
      </c>
      <c r="B107" s="11">
        <f t="shared" si="1"/>
        <v>96</v>
      </c>
      <c r="C107" s="12" t="s">
        <v>245</v>
      </c>
      <c r="D107" s="13" t="s">
        <v>246</v>
      </c>
      <c r="E107" s="13" t="s">
        <v>219</v>
      </c>
      <c r="F107" s="14">
        <v>313.834619800452</v>
      </c>
      <c r="G107" s="14">
        <v>344.873208571925</v>
      </c>
      <c r="H107" s="14">
        <v>1485.25395158309</v>
      </c>
      <c r="I107" s="14">
        <v>311.535465076639</v>
      </c>
      <c r="J107" s="14">
        <v>1132.33370147782</v>
      </c>
      <c r="K107" s="14">
        <f>($G$107/$F$107)*100</f>
        <v>109.89010989010978</v>
      </c>
      <c r="L107" s="14">
        <f>($G$107/$I$107)*100</f>
        <v>110.70110701107008</v>
      </c>
      <c r="M107" s="14">
        <f>($H$107/$J$107)*100</f>
        <v>131.16751269035535</v>
      </c>
      <c r="N107" s="14">
        <v>0.86988491</v>
      </c>
    </row>
    <row r="108" spans="1:14" s="2" customFormat="1" ht="13.5" customHeight="1">
      <c r="A108" s="11" t="s">
        <v>42</v>
      </c>
      <c r="B108" s="11">
        <f t="shared" si="1"/>
        <v>97</v>
      </c>
      <c r="C108" s="12" t="s">
        <v>247</v>
      </c>
      <c r="D108" s="13" t="s">
        <v>248</v>
      </c>
      <c r="E108" s="13" t="s">
        <v>172</v>
      </c>
      <c r="F108" s="14">
        <v>34811.5832027409</v>
      </c>
      <c r="G108" s="14">
        <v>36638.6295285653</v>
      </c>
      <c r="H108" s="14">
        <v>172041.049935116</v>
      </c>
      <c r="I108" s="14">
        <v>37386.3492139823</v>
      </c>
      <c r="J108" s="14">
        <v>161821.737650885</v>
      </c>
      <c r="K108" s="14">
        <f>($G$108/$F$108)*100</f>
        <v>105.24838619141157</v>
      </c>
      <c r="L108" s="14">
        <f>($G$108/$I$108)*100</f>
        <v>98.00001952280124</v>
      </c>
      <c r="M108" s="14">
        <f>($H$108/$J$108)*100</f>
        <v>106.3151665731573</v>
      </c>
      <c r="N108" s="14">
        <v>0.670000752</v>
      </c>
    </row>
    <row r="109" spans="1:14" s="2" customFormat="1" ht="13.5" customHeight="1">
      <c r="A109" s="11" t="s">
        <v>42</v>
      </c>
      <c r="B109" s="11">
        <f t="shared" si="1"/>
        <v>98</v>
      </c>
      <c r="C109" s="12" t="s">
        <v>249</v>
      </c>
      <c r="D109" s="13" t="s">
        <v>250</v>
      </c>
      <c r="E109" s="13" t="s">
        <v>204</v>
      </c>
      <c r="F109" s="14">
        <v>486517</v>
      </c>
      <c r="G109" s="14">
        <v>496247</v>
      </c>
      <c r="H109" s="14">
        <v>2628879</v>
      </c>
      <c r="I109" s="14">
        <v>382896</v>
      </c>
      <c r="J109" s="14">
        <v>2977160</v>
      </c>
      <c r="K109" s="14">
        <f>($G$109/$F$109)*100</f>
        <v>101.99993011549442</v>
      </c>
      <c r="L109" s="14">
        <f>($G$109/$I$109)*100</f>
        <v>129.6035999331411</v>
      </c>
      <c r="M109" s="14">
        <f>($H$109/$J$109)*100</f>
        <v>88.30156928079109</v>
      </c>
      <c r="N109" s="14">
        <v>1</v>
      </c>
    </row>
    <row r="110" spans="1:14" s="2" customFormat="1" ht="13.5" customHeight="1">
      <c r="A110" s="11" t="s">
        <v>42</v>
      </c>
      <c r="B110" s="11">
        <f t="shared" si="1"/>
        <v>99</v>
      </c>
      <c r="C110" s="12" t="s">
        <v>251</v>
      </c>
      <c r="D110" s="13" t="s">
        <v>252</v>
      </c>
      <c r="E110" s="13" t="s">
        <v>204</v>
      </c>
      <c r="F110" s="14">
        <v>301910.364908632</v>
      </c>
      <c r="G110" s="14">
        <v>324675.298110982</v>
      </c>
      <c r="H110" s="14">
        <v>1582277.79261883</v>
      </c>
      <c r="I110" s="14">
        <v>300894.780576141</v>
      </c>
      <c r="J110" s="14">
        <v>1920747.89479595</v>
      </c>
      <c r="K110" s="14">
        <f>($G$110/$F$110)*100</f>
        <v>107.54029534866727</v>
      </c>
      <c r="L110" s="14">
        <f>($G$110/$I$110)*100</f>
        <v>107.90326687930812</v>
      </c>
      <c r="M110" s="14">
        <f>($H$110/$J$110)*100</f>
        <v>82.37821303388296</v>
      </c>
      <c r="N110" s="14">
        <v>0.770000063</v>
      </c>
    </row>
    <row r="111" spans="1:14" s="2" customFormat="1" ht="13.5" customHeight="1">
      <c r="A111" s="11" t="s">
        <v>42</v>
      </c>
      <c r="B111" s="11">
        <f t="shared" si="1"/>
        <v>100</v>
      </c>
      <c r="C111" s="12" t="s">
        <v>253</v>
      </c>
      <c r="D111" s="13" t="s">
        <v>254</v>
      </c>
      <c r="E111" s="13" t="s">
        <v>80</v>
      </c>
      <c r="F111" s="14">
        <v>35.1666436408881</v>
      </c>
      <c r="G111" s="14">
        <v>61.9047213719086</v>
      </c>
      <c r="H111" s="14">
        <v>187.071306084264</v>
      </c>
      <c r="I111" s="14">
        <v>29.7618852749561</v>
      </c>
      <c r="J111" s="14">
        <v>163.095131306759</v>
      </c>
      <c r="K111" s="14">
        <f>($G$111/$F$111)*100</f>
        <v>176.03249830737974</v>
      </c>
      <c r="L111" s="14">
        <f>($G$111/$I$111)*100</f>
        <v>207.9999999999997</v>
      </c>
      <c r="M111" s="14">
        <f>($H$111/$J$111)*100</f>
        <v>114.70072992700757</v>
      </c>
      <c r="N111" s="14">
        <v>0.84000055</v>
      </c>
    </row>
    <row r="112" spans="1:14" s="2" customFormat="1" ht="13.5" customHeight="1">
      <c r="A112" s="11" t="s">
        <v>42</v>
      </c>
      <c r="B112" s="11">
        <f t="shared" si="1"/>
        <v>101</v>
      </c>
      <c r="C112" s="12" t="s">
        <v>255</v>
      </c>
      <c r="D112" s="13" t="s">
        <v>256</v>
      </c>
      <c r="E112" s="13" t="s">
        <v>80</v>
      </c>
      <c r="F112" s="14">
        <v>2877</v>
      </c>
      <c r="G112" s="14">
        <v>2960</v>
      </c>
      <c r="H112" s="14">
        <v>11743.2</v>
      </c>
      <c r="I112" s="14">
        <v>868.4</v>
      </c>
      <c r="J112" s="14">
        <v>4390.7</v>
      </c>
      <c r="K112" s="14">
        <f>($G$112/$F$112)*100</f>
        <v>102.88494960027808</v>
      </c>
      <c r="L112" s="14">
        <f>($G$112/$I$112)*100</f>
        <v>340.8567480423768</v>
      </c>
      <c r="M112" s="14">
        <f>($H$112/$J$112)*100</f>
        <v>267.45621427107295</v>
      </c>
      <c r="N112" s="14">
        <v>1</v>
      </c>
    </row>
    <row r="113" spans="1:14" s="2" customFormat="1" ht="13.5" customHeight="1">
      <c r="A113" s="11" t="s">
        <v>42</v>
      </c>
      <c r="B113" s="11">
        <f t="shared" si="1"/>
        <v>102</v>
      </c>
      <c r="C113" s="12" t="s">
        <v>257</v>
      </c>
      <c r="D113" s="13" t="s">
        <v>258</v>
      </c>
      <c r="E113" s="13" t="s">
        <v>219</v>
      </c>
      <c r="F113" s="14">
        <v>244374</v>
      </c>
      <c r="G113" s="14">
        <v>323461</v>
      </c>
      <c r="H113" s="14">
        <v>1231220</v>
      </c>
      <c r="I113" s="14">
        <v>261265</v>
      </c>
      <c r="J113" s="14">
        <v>1084157</v>
      </c>
      <c r="K113" s="14">
        <f>($G$113/$F$113)*100</f>
        <v>132.3630991840376</v>
      </c>
      <c r="L113" s="14">
        <f>($G$113/$I$113)*100</f>
        <v>123.80571450443037</v>
      </c>
      <c r="M113" s="14">
        <f>($H$113/$J$113)*100</f>
        <v>113.56473278316702</v>
      </c>
      <c r="N113" s="14">
        <v>1</v>
      </c>
    </row>
    <row r="114" spans="1:14" s="2" customFormat="1" ht="13.5" customHeight="1">
      <c r="A114" s="11" t="s">
        <v>42</v>
      </c>
      <c r="B114" s="11">
        <f t="shared" si="1"/>
        <v>103</v>
      </c>
      <c r="C114" s="12" t="s">
        <v>259</v>
      </c>
      <c r="D114" s="13" t="s">
        <v>260</v>
      </c>
      <c r="E114" s="13" t="s">
        <v>219</v>
      </c>
      <c r="F114" s="14">
        <v>130634</v>
      </c>
      <c r="G114" s="14">
        <v>166575</v>
      </c>
      <c r="H114" s="14">
        <v>688404</v>
      </c>
      <c r="I114" s="14">
        <v>232781</v>
      </c>
      <c r="J114" s="14">
        <v>972926</v>
      </c>
      <c r="K114" s="14">
        <f>($G$114/$F$114)*100</f>
        <v>127.5127455333221</v>
      </c>
      <c r="L114" s="14">
        <f>($G$114/$I$114)*100</f>
        <v>71.55867532143947</v>
      </c>
      <c r="M114" s="14">
        <f>($H$114/$J$114)*100</f>
        <v>70.75604927815682</v>
      </c>
      <c r="N114" s="14">
        <v>1</v>
      </c>
    </row>
    <row r="115" spans="1:14" s="2" customFormat="1" ht="13.5" customHeight="1">
      <c r="A115" s="11" t="s">
        <v>42</v>
      </c>
      <c r="B115" s="11">
        <f t="shared" si="1"/>
        <v>104</v>
      </c>
      <c r="C115" s="12" t="s">
        <v>261</v>
      </c>
      <c r="D115" s="13" t="s">
        <v>262</v>
      </c>
      <c r="E115" s="13" t="s">
        <v>219</v>
      </c>
      <c r="F115" s="14">
        <v>81301</v>
      </c>
      <c r="G115" s="14">
        <v>75187</v>
      </c>
      <c r="H115" s="14">
        <v>360384</v>
      </c>
      <c r="I115" s="14">
        <v>59341</v>
      </c>
      <c r="J115" s="14">
        <v>298613</v>
      </c>
      <c r="K115" s="14">
        <f>($G$115/$F$115)*100</f>
        <v>92.47979729646622</v>
      </c>
      <c r="L115" s="14">
        <f>($G$115/$I$115)*100</f>
        <v>126.70329114777303</v>
      </c>
      <c r="M115" s="14">
        <f>($H$115/$J$115)*100</f>
        <v>120.68597147478508</v>
      </c>
      <c r="N115" s="14">
        <v>1</v>
      </c>
    </row>
    <row r="116" spans="1:14" s="2" customFormat="1" ht="13.5" customHeight="1">
      <c r="A116" s="11" t="s">
        <v>42</v>
      </c>
      <c r="B116" s="11">
        <f t="shared" si="1"/>
        <v>105</v>
      </c>
      <c r="C116" s="12" t="s">
        <v>263</v>
      </c>
      <c r="D116" s="13" t="s">
        <v>264</v>
      </c>
      <c r="E116" s="13" t="s">
        <v>219</v>
      </c>
      <c r="F116" s="14">
        <v>53318</v>
      </c>
      <c r="G116" s="14">
        <v>69069</v>
      </c>
      <c r="H116" s="14">
        <v>268118</v>
      </c>
      <c r="I116" s="14">
        <v>72795</v>
      </c>
      <c r="J116" s="14">
        <v>337186</v>
      </c>
      <c r="K116" s="14">
        <f>($G$116/$F$116)*100</f>
        <v>129.5416182152369</v>
      </c>
      <c r="L116" s="14">
        <f>($G$116/$I$116)*100</f>
        <v>94.88151658767772</v>
      </c>
      <c r="M116" s="14">
        <f>($H$116/$J$116)*100</f>
        <v>79.51635002639492</v>
      </c>
      <c r="N116" s="14">
        <v>1</v>
      </c>
    </row>
    <row r="117" spans="1:14" s="2" customFormat="1" ht="13.5" customHeight="1">
      <c r="A117" s="11" t="s">
        <v>42</v>
      </c>
      <c r="B117" s="11">
        <f t="shared" si="1"/>
        <v>106</v>
      </c>
      <c r="C117" s="12" t="s">
        <v>265</v>
      </c>
      <c r="D117" s="13" t="s">
        <v>266</v>
      </c>
      <c r="E117" s="13" t="s">
        <v>219</v>
      </c>
      <c r="F117" s="14">
        <v>131613.846514508</v>
      </c>
      <c r="G117" s="14">
        <v>122145.209305184</v>
      </c>
      <c r="H117" s="14">
        <v>588594.634588508</v>
      </c>
      <c r="I117" s="14">
        <v>111317.588784776</v>
      </c>
      <c r="J117" s="14">
        <v>560305.658733818</v>
      </c>
      <c r="K117" s="14">
        <f>($G$117/$F$117)*100</f>
        <v>92.80574387871852</v>
      </c>
      <c r="L117" s="14">
        <f>($G$117/$I$117)*100</f>
        <v>109.72678319626775</v>
      </c>
      <c r="M117" s="14">
        <f>($H$117/$J$117)*100</f>
        <v>105.0488470736879</v>
      </c>
      <c r="N117" s="14">
        <v>0.94923903</v>
      </c>
    </row>
    <row r="118" spans="1:14" s="2" customFormat="1" ht="13.5" customHeight="1">
      <c r="A118" s="11" t="s">
        <v>42</v>
      </c>
      <c r="B118" s="11">
        <f t="shared" si="1"/>
        <v>107</v>
      </c>
      <c r="C118" s="12" t="s">
        <v>267</v>
      </c>
      <c r="D118" s="13" t="s">
        <v>268</v>
      </c>
      <c r="E118" s="13" t="s">
        <v>269</v>
      </c>
      <c r="F118" s="14">
        <v>428.7</v>
      </c>
      <c r="G118" s="14">
        <v>334.34</v>
      </c>
      <c r="H118" s="14">
        <v>1880.79</v>
      </c>
      <c r="I118" s="14">
        <v>434.27</v>
      </c>
      <c r="J118" s="14">
        <v>1798.63</v>
      </c>
      <c r="K118" s="14">
        <f>($G$118/$F$118)*100</f>
        <v>77.98926988570095</v>
      </c>
      <c r="L118" s="14">
        <f>($G$118/$I$118)*100</f>
        <v>76.98896999562483</v>
      </c>
      <c r="M118" s="14">
        <f>($H$118/$J$118)*100</f>
        <v>104.56792113997875</v>
      </c>
      <c r="N118" s="14">
        <v>1</v>
      </c>
    </row>
    <row r="119" spans="1:14" s="2" customFormat="1" ht="13.5" customHeight="1">
      <c r="A119" s="11" t="s">
        <v>42</v>
      </c>
      <c r="B119" s="11">
        <f t="shared" si="1"/>
        <v>108</v>
      </c>
      <c r="C119" s="12" t="s">
        <v>270</v>
      </c>
      <c r="D119" s="13" t="s">
        <v>271</v>
      </c>
      <c r="E119" s="13" t="s">
        <v>269</v>
      </c>
      <c r="F119" s="14">
        <v>738.989105083624</v>
      </c>
      <c r="G119" s="14">
        <v>699.989680052147</v>
      </c>
      <c r="H119" s="14">
        <v>3356.89050936322</v>
      </c>
      <c r="I119" s="14">
        <v>655.540335368836</v>
      </c>
      <c r="J119" s="14">
        <v>3087.0144881454</v>
      </c>
      <c r="K119" s="14">
        <f>($G$119/$F$119)*100</f>
        <v>94.722598105548</v>
      </c>
      <c r="L119" s="14">
        <f>($G$119/$I$119)*100</f>
        <v>106.78056593699941</v>
      </c>
      <c r="M119" s="14">
        <f>($H$119/$J$119)*100</f>
        <v>108.7422984975997</v>
      </c>
      <c r="N119" s="14">
        <v>1.000014743</v>
      </c>
    </row>
    <row r="120" spans="1:14" s="2" customFormat="1" ht="13.5" customHeight="1">
      <c r="A120" s="11" t="s">
        <v>42</v>
      </c>
      <c r="B120" s="11">
        <f t="shared" si="1"/>
        <v>109</v>
      </c>
      <c r="C120" s="12" t="s">
        <v>272</v>
      </c>
      <c r="D120" s="13" t="s">
        <v>273</v>
      </c>
      <c r="E120" s="13" t="s">
        <v>274</v>
      </c>
      <c r="F120" s="14">
        <v>7934</v>
      </c>
      <c r="G120" s="14">
        <v>8006</v>
      </c>
      <c r="H120" s="14">
        <v>38680</v>
      </c>
      <c r="I120" s="14">
        <v>7563</v>
      </c>
      <c r="J120" s="14">
        <v>37455</v>
      </c>
      <c r="K120" s="14">
        <f>($G$120/$F$120)*100</f>
        <v>100.90748676581799</v>
      </c>
      <c r="L120" s="14">
        <f>($G$120/$I$120)*100</f>
        <v>105.85746396932434</v>
      </c>
      <c r="M120" s="14">
        <f>($H$120/$J$120)*100</f>
        <v>103.27059137631824</v>
      </c>
      <c r="N120" s="14">
        <v>1</v>
      </c>
    </row>
  </sheetData>
  <sheetProtection/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2013-05-22T02:31:03Z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