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<sst xmlns="http://schemas.openxmlformats.org/spreadsheetml/2006/main" count="924" uniqueCount="275">
  <si>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</si>
  <si>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</si>
  <si>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</si>
  <si>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</si>
  <si>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</si>
  <si>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9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</si>
  <si>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</si>
  <si>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</si>
  <si>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</si>
  <si>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</si>
  <si>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</si>
  <si>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</si>
  <si>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</si>
  <si>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</si>
  <si>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</si>
  <si>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</si>
  <si>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</si>
  <si>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</si>
  <si>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</si>
  <si>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9/2013</t>
  </si>
  <si>
    <t>Th¸ng 9/2013</t>
  </si>
  <si>
    <t>suy</t>
  </si>
  <si>
    <t>8/2013</t>
  </si>
  <si>
    <t xml:space="preserve">cuèi </t>
  </si>
  <si>
    <t>9/2012</t>
  </si>
  <si>
    <t>So víi</t>
  </si>
  <si>
    <t>réng</t>
  </si>
  <si>
    <t>Th¸ng 9/2012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</si>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</sst>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4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164" fontId="0" fillId="0" borderId="15" xfId="0" applyNumberFormat="1" applyBorder="1" applyAlignment="1" applyProtection="1">
      <alignment horizontal="right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164" fontId="0" fillId="0" borderId="18" xfId="0" applyNumberFormat="1" applyBorder="1" applyAlignment="1" applyProtection="1">
      <alignment horizontal="right" vertical="center"/>
      <protection/>
    </xf>
    <xf numFmtId="164" fontId="0" fillId="0" borderId="19" xfId="0" applyNumberForma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164" fontId="0" fillId="0" borderId="20" xfId="0" applyNumberFormat="1" applyBorder="1" applyAlignment="1" applyProtection="1">
      <alignment horizontal="right" vertical="center"/>
      <protection/>
    </xf>
    <xf numFmtId="164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showGridLines="0" zoomScalePageLayoutView="0" workbookViewId="0" topLeftCell="D1">
      <pane ySplit="11" topLeftCell="BM12" activePane="bottomLeft" state="frozen"/>
      <selection pane="topLeft" activeCell="A1" sqref="A1"/>
      <selection pane="bottomLeft" activeCell="D1" sqref="A1:IV16384"/>
    </sheetView>
  </sheetViews>
  <sheetFormatPr defaultColWidth="10.7109375" defaultRowHeight="12.75" customHeight="1"/>
  <cols>
    <col min="1" max="1" width="3.28125" style="2" hidden="1" customWidth="1"/>
    <col min="2" max="2" width="10.28125" style="2" customWidth="1"/>
    <col min="3" max="3" width="9.28125" style="2" customWidth="1"/>
    <col min="4" max="4" width="42.7109375" style="2" customWidth="1"/>
    <col min="5" max="5" width="8.00390625" style="2" customWidth="1"/>
    <col min="6" max="6" width="11.00390625" style="2" customWidth="1"/>
    <col min="7" max="7" width="11.28125" style="2" customWidth="1"/>
    <col min="8" max="8" width="13.8515625" style="2" bestFit="1" customWidth="1"/>
    <col min="9" max="9" width="11.00390625" style="2" customWidth="1"/>
    <col min="10" max="10" width="12.8515625" style="2" customWidth="1"/>
    <col min="11" max="11" width="9.28125" style="2" customWidth="1"/>
    <col min="12" max="12" width="8.8515625" style="2" customWidth="1"/>
    <col min="13" max="13" width="12.00390625" style="2" customWidth="1"/>
    <col min="14" max="14" width="4.7109375" style="2" customWidth="1"/>
    <col min="15" max="16384" width="10.7109375" style="1" customWidth="1"/>
  </cols>
  <sheetData>
    <row r="1" spans="1:11" s="2" customFormat="1" ht="12" customHeight="1">
      <c r="A1" s="2" t="s">
        <v>0</v>
      </c>
      <c r="K1" s="3" t="s">
        <v>1</v>
      </c>
    </row>
    <row r="2" s="2" customFormat="1" ht="12" customHeight="1">
      <c r="K2" s="3" t="s">
        <v>2</v>
      </c>
    </row>
    <row r="3" spans="5:11" s="2" customFormat="1" ht="19.5" customHeight="1">
      <c r="E3" s="4" t="s">
        <v>3</v>
      </c>
      <c r="K3" s="3" t="s">
        <v>4</v>
      </c>
    </row>
    <row r="4" spans="5:11" s="2" customFormat="1" ht="12.75" customHeight="1">
      <c r="E4" s="5" t="s">
        <v>5</v>
      </c>
      <c r="K4" s="3" t="s">
        <v>6</v>
      </c>
    </row>
    <row r="5" s="2" customFormat="1" ht="15" customHeight="1">
      <c r="C5" s="6"/>
    </row>
    <row r="6" spans="1:14" s="2" customFormat="1" ht="12" customHeight="1">
      <c r="A6" s="7"/>
      <c r="B6" s="7"/>
      <c r="C6" s="7"/>
      <c r="D6" s="7"/>
      <c r="E6" s="7"/>
      <c r="F6" s="7"/>
      <c r="G6" s="7"/>
      <c r="H6" s="7" t="s">
        <v>7</v>
      </c>
      <c r="I6" s="7"/>
      <c r="J6" s="7" t="s">
        <v>8</v>
      </c>
      <c r="K6" s="7" t="s">
        <v>9</v>
      </c>
      <c r="L6" s="7" t="s">
        <v>9</v>
      </c>
      <c r="M6" s="7" t="s">
        <v>10</v>
      </c>
      <c r="N6" s="7" t="s">
        <v>11</v>
      </c>
    </row>
    <row r="7" spans="1:14" s="2" customFormat="1" ht="12" customHeight="1">
      <c r="A7" s="8" t="s">
        <v>12</v>
      </c>
      <c r="B7" s="8"/>
      <c r="C7" s="8" t="s">
        <v>13</v>
      </c>
      <c r="D7" s="8" t="s">
        <v>14</v>
      </c>
      <c r="E7" s="8" t="s">
        <v>15</v>
      </c>
      <c r="F7" s="8" t="s">
        <v>16</v>
      </c>
      <c r="G7" s="8" t="s">
        <v>16</v>
      </c>
      <c r="H7" s="8" t="s">
        <v>17</v>
      </c>
      <c r="I7" s="8" t="s">
        <v>16</v>
      </c>
      <c r="J7" s="8" t="s">
        <v>18</v>
      </c>
      <c r="K7" s="8" t="s">
        <v>19</v>
      </c>
      <c r="L7" s="8" t="s">
        <v>19</v>
      </c>
      <c r="M7" s="8" t="s">
        <v>20</v>
      </c>
      <c r="N7" s="8" t="s">
        <v>21</v>
      </c>
    </row>
    <row r="8" spans="1:14" s="2" customFormat="1" ht="12" customHeight="1">
      <c r="A8" s="8"/>
      <c r="B8" s="8"/>
      <c r="C8" s="8"/>
      <c r="D8" s="8"/>
      <c r="E8" s="8"/>
      <c r="F8" s="8" t="s">
        <v>22</v>
      </c>
      <c r="G8" s="8" t="s">
        <v>19</v>
      </c>
      <c r="H8" s="8" t="s">
        <v>23</v>
      </c>
      <c r="I8" s="8" t="s">
        <v>24</v>
      </c>
      <c r="J8" s="8" t="s">
        <v>23</v>
      </c>
      <c r="K8" s="8" t="s">
        <v>25</v>
      </c>
      <c r="L8" s="8" t="s">
        <v>25</v>
      </c>
      <c r="M8" s="8" t="s">
        <v>25</v>
      </c>
      <c r="N8" s="8" t="s">
        <v>26</v>
      </c>
    </row>
    <row r="9" spans="1:14" s="2" customFormat="1" ht="12" customHeight="1">
      <c r="A9" s="8"/>
      <c r="B9" s="8"/>
      <c r="C9" s="8"/>
      <c r="D9" s="8"/>
      <c r="E9" s="8"/>
      <c r="F9" s="8"/>
      <c r="G9" s="8"/>
      <c r="H9" s="8" t="s">
        <v>19</v>
      </c>
      <c r="I9" s="8"/>
      <c r="J9" s="8" t="s">
        <v>24</v>
      </c>
      <c r="K9" s="8" t="s">
        <v>22</v>
      </c>
      <c r="L9" s="8" t="s">
        <v>24</v>
      </c>
      <c r="M9" s="8" t="s">
        <v>27</v>
      </c>
      <c r="N9" s="8"/>
    </row>
    <row r="10" spans="1:14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28</v>
      </c>
      <c r="L10" s="9" t="s">
        <v>28</v>
      </c>
      <c r="M10" s="9" t="s">
        <v>28</v>
      </c>
      <c r="N10" s="9"/>
    </row>
    <row r="11" spans="1:14" s="2" customFormat="1" ht="12" customHeight="1">
      <c r="A11" s="10" t="s">
        <v>29</v>
      </c>
      <c r="B11" s="10"/>
      <c r="C11" s="10" t="s">
        <v>30</v>
      </c>
      <c r="D11" s="10" t="s">
        <v>31</v>
      </c>
      <c r="E11" s="10" t="s">
        <v>32</v>
      </c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40</v>
      </c>
      <c r="N11" s="10" t="s">
        <v>41</v>
      </c>
    </row>
    <row r="12" spans="1:14" s="2" customFormat="1" ht="13.5" customHeight="1">
      <c r="A12" s="11" t="s">
        <v>42</v>
      </c>
      <c r="B12" s="11">
        <v>1</v>
      </c>
      <c r="C12" s="12" t="s">
        <v>43</v>
      </c>
      <c r="D12" s="13" t="s">
        <v>44</v>
      </c>
      <c r="E12" s="13" t="s">
        <v>45</v>
      </c>
      <c r="F12" s="14">
        <v>485770.835357379</v>
      </c>
      <c r="G12" s="14">
        <v>486111.113136574</v>
      </c>
      <c r="H12" s="14">
        <v>3678486.12643814</v>
      </c>
      <c r="I12" s="14">
        <v>481923.613119126</v>
      </c>
      <c r="J12" s="14">
        <v>4195393.07303636</v>
      </c>
      <c r="K12" s="14">
        <f>($G$12/$F$12)*100</f>
        <v>100.0700490343239</v>
      </c>
      <c r="L12" s="14">
        <f>($G$12/$I$12)*100</f>
        <v>100.86891364180008</v>
      </c>
      <c r="M12" s="14">
        <f>($H$12/$J$12)*100</f>
        <v>87.67917719270783</v>
      </c>
      <c r="N12" s="14">
        <v>0.719999997</v>
      </c>
    </row>
    <row r="13" spans="1:14" s="2" customFormat="1" ht="13.5" customHeight="1">
      <c r="A13" s="11" t="s">
        <v>42</v>
      </c>
      <c r="B13" s="11">
        <f>B12+1</f>
        <v>2</v>
      </c>
      <c r="C13" s="12" t="s">
        <v>46</v>
      </c>
      <c r="D13" s="13" t="s">
        <v>47</v>
      </c>
      <c r="E13" s="13" t="s">
        <v>45</v>
      </c>
      <c r="F13" s="14">
        <v>464260.648126875</v>
      </c>
      <c r="G13" s="14">
        <v>465465.566139909</v>
      </c>
      <c r="H13" s="14">
        <v>4599117.6459161</v>
      </c>
      <c r="I13" s="14">
        <v>610183.449013386</v>
      </c>
      <c r="J13" s="14">
        <v>6940034.37803222</v>
      </c>
      <c r="K13" s="14">
        <f>($G$13/$F$13)*100</f>
        <v>100.25953481474154</v>
      </c>
      <c r="L13" s="14">
        <f>($G$13/$I$13)*100</f>
        <v>76.28288949700726</v>
      </c>
      <c r="M13" s="14">
        <f>($H$13/$J$13)*100</f>
        <v>66.26937844103497</v>
      </c>
      <c r="N13" s="14">
        <v>0.61000001</v>
      </c>
    </row>
    <row r="14" spans="1:14" s="2" customFormat="1" ht="13.5" customHeight="1">
      <c r="A14" s="11" t="s">
        <v>42</v>
      </c>
      <c r="B14" s="11">
        <f aca="true" t="shared" si="0" ref="B14:B77">B13+1</f>
        <v>3</v>
      </c>
      <c r="C14" s="12" t="s">
        <v>48</v>
      </c>
      <c r="D14" s="13" t="s">
        <v>49</v>
      </c>
      <c r="E14" s="13" t="s">
        <v>50</v>
      </c>
      <c r="F14" s="14">
        <v>7000</v>
      </c>
      <c r="G14" s="14">
        <v>6000</v>
      </c>
      <c r="H14" s="14">
        <v>54550</v>
      </c>
      <c r="I14" s="14">
        <v>17200</v>
      </c>
      <c r="J14" s="14">
        <v>95870</v>
      </c>
      <c r="K14" s="14">
        <f>($G$14/$F$14)*100</f>
        <v>85.71428571428571</v>
      </c>
      <c r="L14" s="14">
        <f>($G$14/$I$14)*100</f>
        <v>34.883720930232556</v>
      </c>
      <c r="M14" s="14">
        <f>($H$14/$J$14)*100</f>
        <v>56.89996870762491</v>
      </c>
      <c r="N14" s="14">
        <v>1</v>
      </c>
    </row>
    <row r="15" spans="1:14" s="2" customFormat="1" ht="13.5" customHeight="1">
      <c r="A15" s="11" t="s">
        <v>42</v>
      </c>
      <c r="B15" s="11">
        <f t="shared" si="0"/>
        <v>4</v>
      </c>
      <c r="C15" s="12" t="s">
        <v>51</v>
      </c>
      <c r="D15" s="13" t="s">
        <v>52</v>
      </c>
      <c r="E15" s="13" t="s">
        <v>50</v>
      </c>
      <c r="F15" s="14">
        <v>1368.53536156052</v>
      </c>
      <c r="G15" s="14">
        <v>1813.96439676652</v>
      </c>
      <c r="H15" s="14">
        <v>14302.3937603253</v>
      </c>
      <c r="I15" s="14">
        <v>1721.25066093178</v>
      </c>
      <c r="J15" s="14">
        <v>13097.8810905524</v>
      </c>
      <c r="K15" s="14">
        <f>($G$15/$F$15)*100</f>
        <v>132.5478645066273</v>
      </c>
      <c r="L15" s="14">
        <f>($G$15/$I$15)*100</f>
        <v>105.3864168618271</v>
      </c>
      <c r="M15" s="14">
        <f>($H$15/$J$15)*100</f>
        <v>109.19624068538631</v>
      </c>
      <c r="N15" s="14">
        <v>0.992301725</v>
      </c>
    </row>
    <row r="16" spans="1:14" s="2" customFormat="1" ht="13.5" customHeight="1">
      <c r="A16" s="11" t="s">
        <v>42</v>
      </c>
      <c r="B16" s="11">
        <f t="shared" si="0"/>
        <v>5</v>
      </c>
      <c r="C16" s="12" t="s">
        <v>53</v>
      </c>
      <c r="D16" s="13" t="s">
        <v>54</v>
      </c>
      <c r="E16" s="13" t="s">
        <v>50</v>
      </c>
      <c r="F16" s="14">
        <v>20032</v>
      </c>
      <c r="G16" s="14">
        <v>20200</v>
      </c>
      <c r="H16" s="14">
        <v>159683</v>
      </c>
      <c r="I16" s="14">
        <v>20204</v>
      </c>
      <c r="J16" s="14">
        <v>163177.92</v>
      </c>
      <c r="K16" s="14">
        <f>($G$16/$F$16)*100</f>
        <v>100.83865814696486</v>
      </c>
      <c r="L16" s="14">
        <f>($G$16/$I$16)*100</f>
        <v>99.98020194020985</v>
      </c>
      <c r="M16" s="14">
        <f>($H$16/$J$16)*100</f>
        <v>97.85821513106674</v>
      </c>
      <c r="N16" s="14">
        <v>1</v>
      </c>
    </row>
    <row r="17" spans="1:14" s="2" customFormat="1" ht="13.5" customHeight="1">
      <c r="A17" s="11" t="s">
        <v>42</v>
      </c>
      <c r="B17" s="11">
        <f t="shared" si="0"/>
        <v>6</v>
      </c>
      <c r="C17" s="12" t="s">
        <v>55</v>
      </c>
      <c r="D17" s="13" t="s">
        <v>56</v>
      </c>
      <c r="E17" s="13" t="s">
        <v>50</v>
      </c>
      <c r="F17" s="14">
        <v>155203</v>
      </c>
      <c r="G17" s="14">
        <v>160500</v>
      </c>
      <c r="H17" s="14">
        <v>1311612</v>
      </c>
      <c r="I17" s="14">
        <v>152982</v>
      </c>
      <c r="J17" s="14">
        <v>1290948</v>
      </c>
      <c r="K17" s="14">
        <f>($G$17/$F$17)*100</f>
        <v>103.4129494919557</v>
      </c>
      <c r="L17" s="14">
        <f>($G$17/$I$17)*100</f>
        <v>104.91430364356592</v>
      </c>
      <c r="M17" s="14">
        <f>($H$17/$J$17)*100</f>
        <v>101.60068414839327</v>
      </c>
      <c r="N17" s="14">
        <v>1</v>
      </c>
    </row>
    <row r="18" spans="1:14" s="2" customFormat="1" ht="13.5" customHeight="1">
      <c r="A18" s="11" t="s">
        <v>42</v>
      </c>
      <c r="B18" s="11">
        <f t="shared" si="0"/>
        <v>7</v>
      </c>
      <c r="C18" s="12" t="s">
        <v>57</v>
      </c>
      <c r="D18" s="13" t="s">
        <v>58</v>
      </c>
      <c r="E18" s="13" t="s">
        <v>50</v>
      </c>
      <c r="F18" s="14">
        <v>124146</v>
      </c>
      <c r="G18" s="14">
        <v>124650</v>
      </c>
      <c r="H18" s="14">
        <v>963711</v>
      </c>
      <c r="I18" s="14">
        <v>101743</v>
      </c>
      <c r="J18" s="14">
        <v>893138</v>
      </c>
      <c r="K18" s="14">
        <f>($G$18/$F$18)*100</f>
        <v>100.40597361171524</v>
      </c>
      <c r="L18" s="14">
        <f>($G$18/$I$18)*100</f>
        <v>122.5145710269994</v>
      </c>
      <c r="M18" s="14">
        <f>($H$18/$J$18)*100</f>
        <v>107.90169044425386</v>
      </c>
      <c r="N18" s="14">
        <v>1</v>
      </c>
    </row>
    <row r="19" spans="1:14" s="2" customFormat="1" ht="13.5" customHeight="1">
      <c r="A19" s="11" t="s">
        <v>42</v>
      </c>
      <c r="B19" s="11">
        <f t="shared" si="0"/>
        <v>8</v>
      </c>
      <c r="C19" s="12" t="s">
        <v>59</v>
      </c>
      <c r="D19" s="13" t="s">
        <v>60</v>
      </c>
      <c r="E19" s="13" t="s">
        <v>50</v>
      </c>
      <c r="F19" s="14">
        <v>44455</v>
      </c>
      <c r="G19" s="14">
        <v>41366</v>
      </c>
      <c r="H19" s="14">
        <v>326061.96</v>
      </c>
      <c r="I19" s="14">
        <v>44855.23</v>
      </c>
      <c r="J19" s="14">
        <v>355094.37</v>
      </c>
      <c r="K19" s="14">
        <f>($G$19/$F$19)*100</f>
        <v>93.05140029243056</v>
      </c>
      <c r="L19" s="14">
        <f>($G$19/$I$19)*100</f>
        <v>92.22113006666112</v>
      </c>
      <c r="M19" s="14">
        <f>($H$19/$J$19)*100</f>
        <v>91.82402976425676</v>
      </c>
      <c r="N19" s="14">
        <v>1</v>
      </c>
    </row>
    <row r="20" spans="1:14" s="2" customFormat="1" ht="13.5" customHeight="1">
      <c r="A20" s="11" t="s">
        <v>42</v>
      </c>
      <c r="B20" s="11">
        <f t="shared" si="0"/>
        <v>9</v>
      </c>
      <c r="C20" s="12" t="s">
        <v>61</v>
      </c>
      <c r="D20" s="13" t="s">
        <v>62</v>
      </c>
      <c r="E20" s="13" t="s">
        <v>50</v>
      </c>
      <c r="F20" s="14">
        <v>2075.93798748887</v>
      </c>
      <c r="G20" s="14">
        <v>2168.71060793962</v>
      </c>
      <c r="H20" s="14">
        <v>16835.9052721038</v>
      </c>
      <c r="I20" s="14">
        <v>1927.14034299968</v>
      </c>
      <c r="J20" s="14">
        <v>14993.1398201452</v>
      </c>
      <c r="K20" s="14">
        <f>($G$20/$F$20)*100</f>
        <v>104.46894950667438</v>
      </c>
      <c r="L20" s="14">
        <f>($G$20/$I$20)*100</f>
        <v>112.53516723976236</v>
      </c>
      <c r="M20" s="14">
        <f>($H$20/$J$20)*100</f>
        <v>112.29072411825713</v>
      </c>
      <c r="N20" s="14">
        <v>0.829986257</v>
      </c>
    </row>
    <row r="21" spans="1:14" s="2" customFormat="1" ht="13.5" customHeight="1">
      <c r="A21" s="11" t="s">
        <v>42</v>
      </c>
      <c r="B21" s="11">
        <f t="shared" si="0"/>
        <v>10</v>
      </c>
      <c r="C21" s="12" t="s">
        <v>63</v>
      </c>
      <c r="D21" s="13" t="s">
        <v>64</v>
      </c>
      <c r="E21" s="13" t="s">
        <v>50</v>
      </c>
      <c r="F21" s="14">
        <v>12801</v>
      </c>
      <c r="G21" s="14">
        <v>12500</v>
      </c>
      <c r="H21" s="14">
        <v>75714</v>
      </c>
      <c r="I21" s="14">
        <v>9871</v>
      </c>
      <c r="J21" s="14">
        <v>64854</v>
      </c>
      <c r="K21" s="14">
        <f>($G$21/$F$21)*100</f>
        <v>97.64862120146863</v>
      </c>
      <c r="L21" s="14">
        <f>($G$21/$I$21)*100</f>
        <v>126.6335730928984</v>
      </c>
      <c r="M21" s="14">
        <f>($H$21/$J$21)*100</f>
        <v>116.74530483856044</v>
      </c>
      <c r="N21" s="14">
        <v>1</v>
      </c>
    </row>
    <row r="22" spans="1:14" s="2" customFormat="1" ht="13.5" customHeight="1">
      <c r="A22" s="11" t="s">
        <v>42</v>
      </c>
      <c r="B22" s="11">
        <f t="shared" si="0"/>
        <v>11</v>
      </c>
      <c r="C22" s="12" t="s">
        <v>65</v>
      </c>
      <c r="D22" s="13" t="s">
        <v>66</v>
      </c>
      <c r="E22" s="13" t="s">
        <v>50</v>
      </c>
      <c r="F22" s="14">
        <v>27200</v>
      </c>
      <c r="G22" s="14">
        <v>28165</v>
      </c>
      <c r="H22" s="14">
        <v>214059</v>
      </c>
      <c r="I22" s="14">
        <v>24121</v>
      </c>
      <c r="J22" s="14">
        <v>218757</v>
      </c>
      <c r="K22" s="14">
        <f>($G$22/$F$22)*100</f>
        <v>103.54779411764706</v>
      </c>
      <c r="L22" s="14">
        <f>($G$22/$I$22)*100</f>
        <v>116.7654740682393</v>
      </c>
      <c r="M22" s="14">
        <f>($H$22/$J$22)*100</f>
        <v>97.8524115799723</v>
      </c>
      <c r="N22" s="14">
        <v>1</v>
      </c>
    </row>
    <row r="23" spans="1:14" s="2" customFormat="1" ht="13.5" customHeight="1">
      <c r="A23" s="11" t="s">
        <v>42</v>
      </c>
      <c r="B23" s="11">
        <f t="shared" si="0"/>
        <v>12</v>
      </c>
      <c r="C23" s="12" t="s">
        <v>67</v>
      </c>
      <c r="D23" s="13" t="s">
        <v>68</v>
      </c>
      <c r="E23" s="13" t="s">
        <v>69</v>
      </c>
      <c r="F23" s="14">
        <v>6500</v>
      </c>
      <c r="G23" s="14">
        <v>6500</v>
      </c>
      <c r="H23" s="14">
        <v>49146</v>
      </c>
      <c r="I23" s="14">
        <v>3800</v>
      </c>
      <c r="J23" s="14">
        <v>50074</v>
      </c>
      <c r="K23" s="14">
        <f>($G$23/$F$23)*100</f>
        <v>100</v>
      </c>
      <c r="L23" s="14">
        <f>($G$23/$I$23)*100</f>
        <v>171.05263157894737</v>
      </c>
      <c r="M23" s="14">
        <f>($H$23/$J$23)*100</f>
        <v>98.14674282062548</v>
      </c>
      <c r="N23" s="14">
        <v>1</v>
      </c>
    </row>
    <row r="24" spans="1:14" s="2" customFormat="1" ht="13.5" customHeight="1">
      <c r="A24" s="11" t="s">
        <v>42</v>
      </c>
      <c r="B24" s="11">
        <f t="shared" si="0"/>
        <v>13</v>
      </c>
      <c r="C24" s="12" t="s">
        <v>70</v>
      </c>
      <c r="D24" s="13" t="s">
        <v>71</v>
      </c>
      <c r="E24" s="13" t="s">
        <v>69</v>
      </c>
      <c r="F24" s="14">
        <v>31</v>
      </c>
      <c r="G24" s="14">
        <v>33</v>
      </c>
      <c r="H24" s="14">
        <v>225.3</v>
      </c>
      <c r="I24" s="14">
        <v>17</v>
      </c>
      <c r="J24" s="14">
        <v>154.36</v>
      </c>
      <c r="K24" s="14">
        <f>($G$24/$F$24)*100</f>
        <v>106.4516129032258</v>
      </c>
      <c r="L24" s="14">
        <f>($G$24/$I$24)*100</f>
        <v>194.11764705882354</v>
      </c>
      <c r="M24" s="14">
        <f>($H$24/$J$24)*100</f>
        <v>145.95750194350867</v>
      </c>
      <c r="N24" s="14">
        <v>1</v>
      </c>
    </row>
    <row r="25" spans="1:14" s="2" customFormat="1" ht="13.5" customHeight="1">
      <c r="A25" s="11" t="s">
        <v>42</v>
      </c>
      <c r="B25" s="11">
        <f t="shared" si="0"/>
        <v>14</v>
      </c>
      <c r="C25" s="12" t="s">
        <v>72</v>
      </c>
      <c r="D25" s="13" t="s">
        <v>73</v>
      </c>
      <c r="E25" s="13" t="s">
        <v>69</v>
      </c>
      <c r="F25" s="14">
        <v>23721</v>
      </c>
      <c r="G25" s="14">
        <v>22000</v>
      </c>
      <c r="H25" s="14">
        <v>191220</v>
      </c>
      <c r="I25" s="14">
        <v>21587</v>
      </c>
      <c r="J25" s="14">
        <v>228594.04</v>
      </c>
      <c r="K25" s="14">
        <f>($G$25/$F$25)*100</f>
        <v>92.74482526031787</v>
      </c>
      <c r="L25" s="14">
        <f>($G$25/$I$25)*100</f>
        <v>101.91318849307453</v>
      </c>
      <c r="M25" s="14">
        <f>($H$25/$J$25)*100</f>
        <v>83.6504748767728</v>
      </c>
      <c r="N25" s="14">
        <v>1</v>
      </c>
    </row>
    <row r="26" spans="1:14" s="2" customFormat="1" ht="13.5" customHeight="1">
      <c r="A26" s="11" t="s">
        <v>42</v>
      </c>
      <c r="B26" s="11">
        <f t="shared" si="0"/>
        <v>15</v>
      </c>
      <c r="C26" s="12" t="s">
        <v>74</v>
      </c>
      <c r="D26" s="13" t="s">
        <v>75</v>
      </c>
      <c r="E26" s="13" t="s">
        <v>50</v>
      </c>
      <c r="F26" s="14">
        <v>109</v>
      </c>
      <c r="G26" s="14">
        <v>120</v>
      </c>
      <c r="H26" s="14">
        <v>6691.97</v>
      </c>
      <c r="I26" s="14">
        <v>194.68</v>
      </c>
      <c r="J26" s="14">
        <v>1839.06</v>
      </c>
      <c r="K26" s="14">
        <f>($G$26/$F$26)*100</f>
        <v>110.09174311926606</v>
      </c>
      <c r="L26" s="14">
        <f>($G$26/$I$26)*100</f>
        <v>61.639613725087315</v>
      </c>
      <c r="M26" s="14">
        <f>($H$26/$J$26)*100</f>
        <v>363.8799169140757</v>
      </c>
      <c r="N26" s="14">
        <v>1</v>
      </c>
    </row>
    <row r="27" spans="1:14" s="2" customFormat="1" ht="13.5" customHeight="1">
      <c r="A27" s="11" t="s">
        <v>42</v>
      </c>
      <c r="B27" s="11">
        <f t="shared" si="0"/>
        <v>16</v>
      </c>
      <c r="C27" s="12" t="s">
        <v>76</v>
      </c>
      <c r="D27" s="13" t="s">
        <v>77</v>
      </c>
      <c r="E27" s="13" t="s">
        <v>69</v>
      </c>
      <c r="F27" s="14"/>
      <c r="G27" s="14"/>
      <c r="H27" s="14"/>
      <c r="I27" s="14"/>
      <c r="J27" s="14"/>
      <c r="K27" s="14" t="e">
        <f>($G$27/$F$27)*100</f>
        <v>#DIV/0!</v>
      </c>
      <c r="L27" s="14" t="e">
        <f>($G$27/$I$27)*100</f>
        <v>#DIV/0!</v>
      </c>
      <c r="M27" s="14" t="e">
        <f>($H$27/$J$27)*100</f>
        <v>#DIV/0!</v>
      </c>
      <c r="N27" s="14">
        <v>1</v>
      </c>
    </row>
    <row r="28" spans="1:14" s="2" customFormat="1" ht="13.5" customHeight="1">
      <c r="A28" s="11" t="s">
        <v>42</v>
      </c>
      <c r="B28" s="11">
        <f t="shared" si="0"/>
        <v>17</v>
      </c>
      <c r="C28" s="12" t="s">
        <v>78</v>
      </c>
      <c r="D28" s="13" t="s">
        <v>79</v>
      </c>
      <c r="E28" s="13" t="s">
        <v>80</v>
      </c>
      <c r="F28" s="14">
        <v>3.10424892787131</v>
      </c>
      <c r="G28" s="14">
        <v>3.14536480771067</v>
      </c>
      <c r="H28" s="14">
        <v>15.809055798232</v>
      </c>
      <c r="I28" s="14">
        <v>0.0616738197590327</v>
      </c>
      <c r="J28" s="14">
        <v>2.18942060144566</v>
      </c>
      <c r="K28" s="14">
        <f>($G$28/$F$28)*100</f>
        <v>101.32450331125844</v>
      </c>
      <c r="L28" s="14">
        <f>($G$28/$I$28)*100</f>
        <v>5100.000000000004</v>
      </c>
      <c r="M28" s="14">
        <f>($H$28/$J$28)*100</f>
        <v>722.0657276995286</v>
      </c>
      <c r="N28" s="14">
        <v>0.972860125</v>
      </c>
    </row>
    <row r="29" spans="1:14" s="2" customFormat="1" ht="13.5" customHeight="1">
      <c r="A29" s="11" t="s">
        <v>42</v>
      </c>
      <c r="B29" s="11">
        <f t="shared" si="0"/>
        <v>18</v>
      </c>
      <c r="C29" s="12" t="s">
        <v>81</v>
      </c>
      <c r="D29" s="13" t="s">
        <v>82</v>
      </c>
      <c r="E29" s="13" t="s">
        <v>80</v>
      </c>
      <c r="F29" s="14">
        <v>36.0693641718574</v>
      </c>
      <c r="G29" s="14">
        <v>42.080924867167</v>
      </c>
      <c r="H29" s="14">
        <v>303.415491413664</v>
      </c>
      <c r="I29" s="14">
        <v>43.2832370062289</v>
      </c>
      <c r="J29" s="14">
        <v>371.153757328413</v>
      </c>
      <c r="K29" s="14">
        <f>($G$29/$F$29)*100</f>
        <v>116.66666666666676</v>
      </c>
      <c r="L29" s="14">
        <f>($G$29/$I$29)*100</f>
        <v>97.22222222222224</v>
      </c>
      <c r="M29" s="14">
        <f>($H$29/$J$29)*100</f>
        <v>81.74927113702604</v>
      </c>
      <c r="N29" s="14">
        <v>0.831730769</v>
      </c>
    </row>
    <row r="30" spans="1:14" s="2" customFormat="1" ht="13.5" customHeight="1">
      <c r="A30" s="11" t="s">
        <v>42</v>
      </c>
      <c r="B30" s="11">
        <f t="shared" si="0"/>
        <v>19</v>
      </c>
      <c r="C30" s="12" t="s">
        <v>83</v>
      </c>
      <c r="D30" s="13" t="s">
        <v>84</v>
      </c>
      <c r="E30" s="13" t="s">
        <v>80</v>
      </c>
      <c r="F30" s="14"/>
      <c r="G30" s="14"/>
      <c r="H30" s="14"/>
      <c r="I30" s="14"/>
      <c r="J30" s="14"/>
      <c r="K30" s="14" t="e">
        <f>($G$30/$F$30)*100</f>
        <v>#DIV/0!</v>
      </c>
      <c r="L30" s="14" t="e">
        <f>($G$30/$I$30)*100</f>
        <v>#DIV/0!</v>
      </c>
      <c r="M30" s="14" t="e">
        <f>($H$30/$J$30)*100</f>
        <v>#DIV/0!</v>
      </c>
      <c r="N30" s="14">
        <v>0.831730769</v>
      </c>
    </row>
    <row r="31" spans="1:14" s="2" customFormat="1" ht="13.5" customHeight="1">
      <c r="A31" s="11" t="s">
        <v>42</v>
      </c>
      <c r="B31" s="11">
        <f t="shared" si="0"/>
        <v>20</v>
      </c>
      <c r="C31" s="12" t="s">
        <v>85</v>
      </c>
      <c r="D31" s="13" t="s">
        <v>86</v>
      </c>
      <c r="E31" s="13" t="s">
        <v>80</v>
      </c>
      <c r="F31" s="14">
        <v>956.746802932021</v>
      </c>
      <c r="G31" s="14">
        <v>1066.07443651538</v>
      </c>
      <c r="H31" s="14">
        <v>8849.98793270743</v>
      </c>
      <c r="I31" s="14">
        <v>541.697822967093</v>
      </c>
      <c r="J31" s="14">
        <v>7084.3946536879</v>
      </c>
      <c r="K31" s="14">
        <f>($G$31/$F$31)*100</f>
        <v>111.42701843876735</v>
      </c>
      <c r="L31" s="14">
        <f>($G$31/$I$31)*100</f>
        <v>196.80242218365754</v>
      </c>
      <c r="M31" s="14">
        <f>($H$31/$J$31)*100</f>
        <v>124.92228856985574</v>
      </c>
      <c r="N31" s="14">
        <v>0.999930177</v>
      </c>
    </row>
    <row r="32" spans="1:14" s="2" customFormat="1" ht="13.5" customHeight="1">
      <c r="A32" s="11" t="s">
        <v>42</v>
      </c>
      <c r="B32" s="11">
        <f t="shared" si="0"/>
        <v>21</v>
      </c>
      <c r="C32" s="12" t="s">
        <v>87</v>
      </c>
      <c r="D32" s="13" t="s">
        <v>88</v>
      </c>
      <c r="E32" s="13" t="s">
        <v>80</v>
      </c>
      <c r="F32" s="14">
        <v>142.783216846621</v>
      </c>
      <c r="G32" s="14">
        <v>216.338207343364</v>
      </c>
      <c r="H32" s="14">
        <v>1105.16373221358</v>
      </c>
      <c r="I32" s="14">
        <v>246.30104906042</v>
      </c>
      <c r="J32" s="14">
        <v>1002.54370356025</v>
      </c>
      <c r="K32" s="14">
        <f>($G$32/$F$32)*100</f>
        <v>151.5151515151507</v>
      </c>
      <c r="L32" s="14">
        <f>($G$32/$I$32)*100</f>
        <v>87.83487044356606</v>
      </c>
      <c r="M32" s="14">
        <f>($H$32/$J$32)*100</f>
        <v>110.23596560318558</v>
      </c>
      <c r="N32" s="14">
        <v>0.924478401</v>
      </c>
    </row>
    <row r="33" spans="1:14" s="2" customFormat="1" ht="13.5" customHeight="1">
      <c r="A33" s="11" t="s">
        <v>42</v>
      </c>
      <c r="B33" s="11">
        <f t="shared" si="0"/>
        <v>22</v>
      </c>
      <c r="C33" s="12" t="s">
        <v>89</v>
      </c>
      <c r="D33" s="13" t="s">
        <v>90</v>
      </c>
      <c r="E33" s="13" t="s">
        <v>80</v>
      </c>
      <c r="F33" s="14">
        <v>436.469263146211</v>
      </c>
      <c r="G33" s="14">
        <v>503.61838055332</v>
      </c>
      <c r="H33" s="14">
        <v>3870.82854375319</v>
      </c>
      <c r="I33" s="14">
        <v>368.949058511325</v>
      </c>
      <c r="J33" s="14">
        <v>3196.98715057285</v>
      </c>
      <c r="K33" s="14">
        <f>($G$33/$F$33)*100</f>
        <v>115.38461538461529</v>
      </c>
      <c r="L33" s="14">
        <f>($G$33/$I$33)*100</f>
        <v>136.50079026773318</v>
      </c>
      <c r="M33" s="14">
        <f>($H$33/$J$33)*100</f>
        <v>121.07738822345901</v>
      </c>
      <c r="N33" s="14">
        <v>0.565904683</v>
      </c>
    </row>
    <row r="34" spans="1:14" s="2" customFormat="1" ht="13.5" customHeight="1">
      <c r="A34" s="11" t="s">
        <v>42</v>
      </c>
      <c r="B34" s="11">
        <f t="shared" si="0"/>
        <v>23</v>
      </c>
      <c r="C34" s="12" t="s">
        <v>91</v>
      </c>
      <c r="D34" s="13" t="s">
        <v>92</v>
      </c>
      <c r="E34" s="13" t="s">
        <v>80</v>
      </c>
      <c r="F34" s="14">
        <v>1359.87271259405</v>
      </c>
      <c r="G34" s="14">
        <v>1420.32372224681</v>
      </c>
      <c r="H34" s="14">
        <v>10153.8295892618</v>
      </c>
      <c r="I34" s="14">
        <v>1110.28854403926</v>
      </c>
      <c r="J34" s="14">
        <v>11366.9698511305</v>
      </c>
      <c r="K34" s="14">
        <f>($G$34/$F$34)*100</f>
        <v>104.4453432363861</v>
      </c>
      <c r="L34" s="14">
        <f>($G$34/$I$34)*100</f>
        <v>127.92383834562801</v>
      </c>
      <c r="M34" s="14">
        <f>($H$34/$J$34)*100</f>
        <v>89.3274964413841</v>
      </c>
      <c r="N34" s="14">
        <v>0.999983298</v>
      </c>
    </row>
    <row r="35" spans="1:14" s="2" customFormat="1" ht="13.5" customHeight="1">
      <c r="A35" s="11" t="s">
        <v>42</v>
      </c>
      <c r="B35" s="11">
        <f t="shared" si="0"/>
        <v>24</v>
      </c>
      <c r="C35" s="12" t="s">
        <v>93</v>
      </c>
      <c r="D35" s="13" t="s">
        <v>94</v>
      </c>
      <c r="E35" s="13" t="s">
        <v>80</v>
      </c>
      <c r="F35" s="14">
        <v>896</v>
      </c>
      <c r="G35" s="14">
        <v>1047</v>
      </c>
      <c r="H35" s="14">
        <v>8536</v>
      </c>
      <c r="I35" s="14">
        <v>993</v>
      </c>
      <c r="J35" s="14">
        <v>7401</v>
      </c>
      <c r="K35" s="14">
        <f>($G$35/$F$35)*100</f>
        <v>116.85267857142858</v>
      </c>
      <c r="L35" s="14">
        <f>($G$35/$I$35)*100</f>
        <v>105.4380664652568</v>
      </c>
      <c r="M35" s="14">
        <f>($H$35/$J$35)*100</f>
        <v>115.33576543710309</v>
      </c>
      <c r="N35" s="14">
        <v>1</v>
      </c>
    </row>
    <row r="36" spans="1:14" s="2" customFormat="1" ht="13.5" customHeight="1">
      <c r="A36" s="11" t="s">
        <v>42</v>
      </c>
      <c r="B36" s="11">
        <f t="shared" si="0"/>
        <v>25</v>
      </c>
      <c r="C36" s="12" t="s">
        <v>95</v>
      </c>
      <c r="D36" s="13" t="s">
        <v>96</v>
      </c>
      <c r="E36" s="13" t="s">
        <v>80</v>
      </c>
      <c r="F36" s="14">
        <v>2045</v>
      </c>
      <c r="G36" s="14">
        <v>1802</v>
      </c>
      <c r="H36" s="14">
        <v>12785</v>
      </c>
      <c r="I36" s="14">
        <v>1596</v>
      </c>
      <c r="J36" s="14">
        <v>10796</v>
      </c>
      <c r="K36" s="14">
        <f>($G$36/$F$36)*100</f>
        <v>88.11735941320293</v>
      </c>
      <c r="L36" s="14">
        <f>($G$36/$I$36)*100</f>
        <v>112.90726817042606</v>
      </c>
      <c r="M36" s="14">
        <f>($H$36/$J$36)*100</f>
        <v>118.42349018154871</v>
      </c>
      <c r="N36" s="14">
        <v>1</v>
      </c>
    </row>
    <row r="37" spans="1:14" s="2" customFormat="1" ht="13.5" customHeight="1">
      <c r="A37" s="11" t="s">
        <v>42</v>
      </c>
      <c r="B37" s="11">
        <f t="shared" si="0"/>
        <v>26</v>
      </c>
      <c r="C37" s="12" t="s">
        <v>97</v>
      </c>
      <c r="D37" s="13" t="s">
        <v>98</v>
      </c>
      <c r="E37" s="13" t="s">
        <v>80</v>
      </c>
      <c r="F37" s="14">
        <v>749</v>
      </c>
      <c r="G37" s="14">
        <v>851</v>
      </c>
      <c r="H37" s="14">
        <v>7464.6</v>
      </c>
      <c r="I37" s="14">
        <v>634</v>
      </c>
      <c r="J37" s="14">
        <v>7875.97</v>
      </c>
      <c r="K37" s="14">
        <f>($G$37/$F$37)*100</f>
        <v>113.61815754339119</v>
      </c>
      <c r="L37" s="14">
        <f>($G$37/$I$37)*100</f>
        <v>134.22712933753945</v>
      </c>
      <c r="M37" s="14">
        <f>($H$37/$J$37)*100</f>
        <v>94.7768973218537</v>
      </c>
      <c r="N37" s="14">
        <v>1</v>
      </c>
    </row>
    <row r="38" spans="1:14" s="2" customFormat="1" ht="13.5" customHeight="1">
      <c r="A38" s="11" t="s">
        <v>42</v>
      </c>
      <c r="B38" s="11">
        <f t="shared" si="0"/>
        <v>27</v>
      </c>
      <c r="C38" s="12" t="s">
        <v>99</v>
      </c>
      <c r="D38" s="13" t="s">
        <v>100</v>
      </c>
      <c r="E38" s="13" t="s">
        <v>80</v>
      </c>
      <c r="F38" s="14"/>
      <c r="G38" s="14"/>
      <c r="H38" s="14"/>
      <c r="I38" s="14"/>
      <c r="J38" s="14"/>
      <c r="K38" s="14" t="e">
        <f>($G$38/$F$38)*100</f>
        <v>#DIV/0!</v>
      </c>
      <c r="L38" s="14" t="e">
        <f>($G$38/$I$38)*100</f>
        <v>#DIV/0!</v>
      </c>
      <c r="M38" s="14" t="e">
        <f>($H$38/$J$38)*100</f>
        <v>#DIV/0!</v>
      </c>
      <c r="N38" s="14">
        <v>1</v>
      </c>
    </row>
    <row r="39" spans="1:14" s="2" customFormat="1" ht="13.5" customHeight="1">
      <c r="A39" s="11" t="s">
        <v>42</v>
      </c>
      <c r="B39" s="11">
        <f t="shared" si="0"/>
        <v>28</v>
      </c>
      <c r="C39" s="12" t="s">
        <v>101</v>
      </c>
      <c r="D39" s="13" t="s">
        <v>102</v>
      </c>
      <c r="E39" s="13" t="s">
        <v>80</v>
      </c>
      <c r="F39" s="14">
        <v>4000</v>
      </c>
      <c r="G39" s="14">
        <v>4020</v>
      </c>
      <c r="H39" s="14">
        <v>33614</v>
      </c>
      <c r="I39" s="14">
        <v>2755</v>
      </c>
      <c r="J39" s="14">
        <v>22799</v>
      </c>
      <c r="K39" s="14">
        <f>($G$39/$F$39)*100</f>
        <v>100.49999999999999</v>
      </c>
      <c r="L39" s="14">
        <f>($G$39/$I$39)*100</f>
        <v>145.91651542649728</v>
      </c>
      <c r="M39" s="14">
        <f>($H$39/$J$39)*100</f>
        <v>147.4362910653976</v>
      </c>
      <c r="N39" s="14">
        <v>1</v>
      </c>
    </row>
    <row r="40" spans="1:14" s="2" customFormat="1" ht="13.5" customHeight="1">
      <c r="A40" s="11" t="s">
        <v>42</v>
      </c>
      <c r="B40" s="11">
        <f t="shared" si="0"/>
        <v>29</v>
      </c>
      <c r="C40" s="12" t="s">
        <v>103</v>
      </c>
      <c r="D40" s="13" t="s">
        <v>104</v>
      </c>
      <c r="E40" s="13" t="s">
        <v>80</v>
      </c>
      <c r="F40" s="14">
        <v>52</v>
      </c>
      <c r="G40" s="14">
        <v>60</v>
      </c>
      <c r="H40" s="14">
        <v>576.7</v>
      </c>
      <c r="I40" s="14">
        <v>46</v>
      </c>
      <c r="J40" s="14">
        <v>493.76</v>
      </c>
      <c r="K40" s="14">
        <f>($G$40/$F$40)*100</f>
        <v>115.38461538461537</v>
      </c>
      <c r="L40" s="14">
        <f>($G$40/$I$40)*100</f>
        <v>130.43478260869566</v>
      </c>
      <c r="M40" s="14">
        <f>($H$40/$J$40)*100</f>
        <v>116.79763447828905</v>
      </c>
      <c r="N40" s="14">
        <v>1</v>
      </c>
    </row>
    <row r="41" spans="1:14" s="2" customFormat="1" ht="13.5" customHeight="1">
      <c r="A41" s="11" t="s">
        <v>42</v>
      </c>
      <c r="B41" s="11">
        <f t="shared" si="0"/>
        <v>30</v>
      </c>
      <c r="C41" s="12" t="s">
        <v>105</v>
      </c>
      <c r="D41" s="13" t="s">
        <v>106</v>
      </c>
      <c r="E41" s="13" t="s">
        <v>80</v>
      </c>
      <c r="F41" s="14">
        <v>11</v>
      </c>
      <c r="G41" s="14">
        <v>20</v>
      </c>
      <c r="H41" s="14">
        <v>48.16</v>
      </c>
      <c r="I41" s="14">
        <v>95</v>
      </c>
      <c r="J41" s="14">
        <v>101.1</v>
      </c>
      <c r="K41" s="14">
        <f>($G$41/$F$41)*100</f>
        <v>181.8181818181818</v>
      </c>
      <c r="L41" s="14">
        <f>($G$41/$I$41)*100</f>
        <v>21.052631578947366</v>
      </c>
      <c r="M41" s="14">
        <f>($H$41/$J$41)*100</f>
        <v>47.63600395647873</v>
      </c>
      <c r="N41" s="14">
        <v>1</v>
      </c>
    </row>
    <row r="42" spans="1:14" s="2" customFormat="1" ht="13.5" customHeight="1">
      <c r="A42" s="11" t="s">
        <v>42</v>
      </c>
      <c r="B42" s="11">
        <f t="shared" si="0"/>
        <v>31</v>
      </c>
      <c r="C42" s="12" t="s">
        <v>107</v>
      </c>
      <c r="D42" s="13" t="s">
        <v>108</v>
      </c>
      <c r="E42" s="13" t="s">
        <v>80</v>
      </c>
      <c r="F42" s="14">
        <v>2080</v>
      </c>
      <c r="G42" s="14">
        <v>2194</v>
      </c>
      <c r="H42" s="14">
        <v>17545.97</v>
      </c>
      <c r="I42" s="14">
        <v>1560.35</v>
      </c>
      <c r="J42" s="14">
        <v>15538.04</v>
      </c>
      <c r="K42" s="14">
        <f>($G$42/$F$42)*100</f>
        <v>105.48076923076923</v>
      </c>
      <c r="L42" s="14">
        <f>($G$42/$I$42)*100</f>
        <v>140.60947864261223</v>
      </c>
      <c r="M42" s="14">
        <f>($H$42/$J$42)*100</f>
        <v>112.92267235764615</v>
      </c>
      <c r="N42" s="14">
        <v>1</v>
      </c>
    </row>
    <row r="43" spans="1:14" s="2" customFormat="1" ht="13.5" customHeight="1">
      <c r="A43" s="11" t="s">
        <v>42</v>
      </c>
      <c r="B43" s="11">
        <f t="shared" si="0"/>
        <v>32</v>
      </c>
      <c r="C43" s="12" t="s">
        <v>109</v>
      </c>
      <c r="D43" s="13" t="s">
        <v>110</v>
      </c>
      <c r="E43" s="13" t="s">
        <v>111</v>
      </c>
      <c r="F43" s="14">
        <v>2419</v>
      </c>
      <c r="G43" s="14">
        <v>2201</v>
      </c>
      <c r="H43" s="14">
        <v>29674.2</v>
      </c>
      <c r="I43" s="14">
        <v>1640</v>
      </c>
      <c r="J43" s="14">
        <v>28421</v>
      </c>
      <c r="K43" s="14">
        <f>($G$43/$F$43)*100</f>
        <v>90.98801157503101</v>
      </c>
      <c r="L43" s="14">
        <f>($G$43/$I$43)*100</f>
        <v>134.20731707317074</v>
      </c>
      <c r="M43" s="14">
        <f>($H$43/$J$43)*100</f>
        <v>104.40941557299182</v>
      </c>
      <c r="N43" s="14">
        <v>1</v>
      </c>
    </row>
    <row r="44" spans="1:14" s="2" customFormat="1" ht="13.5" customHeight="1">
      <c r="A44" s="11" t="s">
        <v>42</v>
      </c>
      <c r="B44" s="11">
        <f t="shared" si="0"/>
        <v>33</v>
      </c>
      <c r="C44" s="12" t="s">
        <v>112</v>
      </c>
      <c r="D44" s="13" t="s">
        <v>113</v>
      </c>
      <c r="E44" s="13" t="s">
        <v>111</v>
      </c>
      <c r="F44" s="14">
        <v>1851</v>
      </c>
      <c r="G44" s="14">
        <v>1930</v>
      </c>
      <c r="H44" s="14">
        <v>13759.77</v>
      </c>
      <c r="I44" s="14">
        <v>1627</v>
      </c>
      <c r="J44" s="14">
        <v>12306.9</v>
      </c>
      <c r="K44" s="14">
        <f>($G$44/$F$44)*100</f>
        <v>104.26796326310101</v>
      </c>
      <c r="L44" s="14">
        <f>($G$44/$I$44)*100</f>
        <v>118.62323294406885</v>
      </c>
      <c r="M44" s="14">
        <f>($H$44/$J$44)*100</f>
        <v>111.80532871803624</v>
      </c>
      <c r="N44" s="14">
        <v>1</v>
      </c>
    </row>
    <row r="45" spans="1:14" s="2" customFormat="1" ht="13.5" customHeight="1">
      <c r="A45" s="11" t="s">
        <v>42</v>
      </c>
      <c r="B45" s="11">
        <f t="shared" si="0"/>
        <v>34</v>
      </c>
      <c r="C45" s="12" t="s">
        <v>114</v>
      </c>
      <c r="D45" s="13" t="s">
        <v>115</v>
      </c>
      <c r="E45" s="13" t="s">
        <v>111</v>
      </c>
      <c r="F45" s="14">
        <v>1305</v>
      </c>
      <c r="G45" s="14">
        <v>1350</v>
      </c>
      <c r="H45" s="14">
        <v>11373</v>
      </c>
      <c r="I45" s="14">
        <v>1059</v>
      </c>
      <c r="J45" s="14">
        <v>9043</v>
      </c>
      <c r="K45" s="14">
        <f>($G$45/$F$45)*100</f>
        <v>103.44827586206897</v>
      </c>
      <c r="L45" s="14">
        <f>($G$45/$I$45)*100</f>
        <v>127.4787535410765</v>
      </c>
      <c r="M45" s="14">
        <f>($H$45/$J$45)*100</f>
        <v>125.76578569058941</v>
      </c>
      <c r="N45" s="14">
        <v>1</v>
      </c>
    </row>
    <row r="46" spans="1:14" s="2" customFormat="1" ht="13.5" customHeight="1">
      <c r="A46" s="11" t="s">
        <v>42</v>
      </c>
      <c r="B46" s="11">
        <f t="shared" si="0"/>
        <v>35</v>
      </c>
      <c r="C46" s="12" t="s">
        <v>116</v>
      </c>
      <c r="D46" s="13" t="s">
        <v>117</v>
      </c>
      <c r="E46" s="13" t="s">
        <v>50</v>
      </c>
      <c r="F46" s="14">
        <v>262</v>
      </c>
      <c r="G46" s="14">
        <v>275</v>
      </c>
      <c r="H46" s="14">
        <v>3337</v>
      </c>
      <c r="I46" s="14">
        <v>2500</v>
      </c>
      <c r="J46" s="14">
        <v>21941</v>
      </c>
      <c r="K46" s="14">
        <f>($G$46/$F$46)*100</f>
        <v>104.9618320610687</v>
      </c>
      <c r="L46" s="14">
        <f>($G$46/$I$46)*100</f>
        <v>11</v>
      </c>
      <c r="M46" s="14">
        <f>($H$46/$J$46)*100</f>
        <v>15.208969509138143</v>
      </c>
      <c r="N46" s="14">
        <v>1</v>
      </c>
    </row>
    <row r="47" spans="1:14" s="2" customFormat="1" ht="13.5" customHeight="1">
      <c r="A47" s="11" t="s">
        <v>42</v>
      </c>
      <c r="B47" s="11">
        <f t="shared" si="0"/>
        <v>36</v>
      </c>
      <c r="C47" s="12" t="s">
        <v>118</v>
      </c>
      <c r="D47" s="13" t="s">
        <v>119</v>
      </c>
      <c r="E47" s="13" t="s">
        <v>50</v>
      </c>
      <c r="F47" s="14">
        <v>1699</v>
      </c>
      <c r="G47" s="14">
        <v>1780</v>
      </c>
      <c r="H47" s="14">
        <v>14251</v>
      </c>
      <c r="I47" s="14">
        <v>3395</v>
      </c>
      <c r="J47" s="14">
        <v>41288</v>
      </c>
      <c r="K47" s="14">
        <f>($G$47/$F$47)*100</f>
        <v>104.76751030017657</v>
      </c>
      <c r="L47" s="14">
        <f>($G$47/$I$47)*100</f>
        <v>52.43004418262151</v>
      </c>
      <c r="M47" s="14">
        <f>($H$47/$J$47)*100</f>
        <v>34.516082154621195</v>
      </c>
      <c r="N47" s="14">
        <v>1</v>
      </c>
    </row>
    <row r="48" spans="1:14" s="2" customFormat="1" ht="13.5" customHeight="1">
      <c r="A48" s="11" t="s">
        <v>42</v>
      </c>
      <c r="B48" s="11">
        <f t="shared" si="0"/>
        <v>37</v>
      </c>
      <c r="C48" s="12" t="s">
        <v>120</v>
      </c>
      <c r="D48" s="13" t="s">
        <v>121</v>
      </c>
      <c r="E48" s="13" t="s">
        <v>122</v>
      </c>
      <c r="F48" s="14">
        <v>8771</v>
      </c>
      <c r="G48" s="14">
        <v>10948</v>
      </c>
      <c r="H48" s="14">
        <v>86529</v>
      </c>
      <c r="I48" s="14">
        <v>9082</v>
      </c>
      <c r="J48" s="14">
        <v>75191</v>
      </c>
      <c r="K48" s="14">
        <f>($G$48/$F$48)*100</f>
        <v>124.82043096568236</v>
      </c>
      <c r="L48" s="14">
        <f>($G$48/$I$48)*100</f>
        <v>120.54613521250826</v>
      </c>
      <c r="M48" s="14">
        <f>($H$48/$J$48)*100</f>
        <v>115.07893231902754</v>
      </c>
      <c r="N48" s="14">
        <v>1</v>
      </c>
    </row>
    <row r="49" spans="1:14" s="2" customFormat="1" ht="13.5" customHeight="1">
      <c r="A49" s="11" t="s">
        <v>42</v>
      </c>
      <c r="B49" s="11">
        <f t="shared" si="0"/>
        <v>38</v>
      </c>
      <c r="C49" s="12" t="s">
        <v>123</v>
      </c>
      <c r="D49" s="13" t="s">
        <v>124</v>
      </c>
      <c r="E49" s="13" t="s">
        <v>50</v>
      </c>
      <c r="F49" s="14">
        <v>17005</v>
      </c>
      <c r="G49" s="14">
        <v>20160</v>
      </c>
      <c r="H49" s="14">
        <v>151133</v>
      </c>
      <c r="I49" s="14">
        <v>20799</v>
      </c>
      <c r="J49" s="14">
        <v>175956</v>
      </c>
      <c r="K49" s="14">
        <f>($G$49/$F$49)*100</f>
        <v>118.55336665686562</v>
      </c>
      <c r="L49" s="14">
        <f>($G$49/$I$49)*100</f>
        <v>96.92773691042838</v>
      </c>
      <c r="M49" s="14">
        <f>($H$49/$J$49)*100</f>
        <v>85.89249585123554</v>
      </c>
      <c r="N49" s="14">
        <v>1</v>
      </c>
    </row>
    <row r="50" spans="1:14" s="2" customFormat="1" ht="13.5" customHeight="1">
      <c r="A50" s="11" t="s">
        <v>42</v>
      </c>
      <c r="B50" s="11">
        <f t="shared" si="0"/>
        <v>39</v>
      </c>
      <c r="C50" s="12" t="s">
        <v>125</v>
      </c>
      <c r="D50" s="13" t="s">
        <v>126</v>
      </c>
      <c r="E50" s="13" t="s">
        <v>50</v>
      </c>
      <c r="F50" s="14">
        <v>49.9977888173031</v>
      </c>
      <c r="G50" s="14">
        <v>49.9977888173031</v>
      </c>
      <c r="H50" s="14">
        <v>1401.52338262747</v>
      </c>
      <c r="I50" s="14">
        <v>71.8992592358095</v>
      </c>
      <c r="J50" s="14">
        <v>1419.33966786213</v>
      </c>
      <c r="K50" s="14">
        <f>($G$50/$F$50)*100</f>
        <v>100</v>
      </c>
      <c r="L50" s="14">
        <f>($G$50/$I$50)*100</f>
        <v>69.53867028493899</v>
      </c>
      <c r="M50" s="14">
        <f>($H$50/$J$50)*100</f>
        <v>98.7447483052809</v>
      </c>
      <c r="N50" s="14">
        <v>0.820036265</v>
      </c>
    </row>
    <row r="51" spans="1:14" s="2" customFormat="1" ht="13.5" customHeight="1">
      <c r="A51" s="11" t="s">
        <v>42</v>
      </c>
      <c r="B51" s="11">
        <f t="shared" si="0"/>
        <v>40</v>
      </c>
      <c r="C51" s="12" t="s">
        <v>127</v>
      </c>
      <c r="D51" s="13" t="s">
        <v>128</v>
      </c>
      <c r="E51" s="13" t="s">
        <v>50</v>
      </c>
      <c r="F51" s="14">
        <v>974</v>
      </c>
      <c r="G51" s="14">
        <v>996</v>
      </c>
      <c r="H51" s="14">
        <v>9348.4</v>
      </c>
      <c r="I51" s="14">
        <v>884.81</v>
      </c>
      <c r="J51" s="14">
        <v>9159.26</v>
      </c>
      <c r="K51" s="14">
        <f>($G$51/$F$51)*100</f>
        <v>102.25872689938397</v>
      </c>
      <c r="L51" s="14">
        <f>($G$51/$I$51)*100</f>
        <v>112.5665397090901</v>
      </c>
      <c r="M51" s="14">
        <f>($H$51/$J$51)*100</f>
        <v>102.06501398584602</v>
      </c>
      <c r="N51" s="14">
        <v>1</v>
      </c>
    </row>
    <row r="52" spans="1:14" s="2" customFormat="1" ht="13.5" customHeight="1">
      <c r="A52" s="11" t="s">
        <v>42</v>
      </c>
      <c r="B52" s="11">
        <f t="shared" si="0"/>
        <v>41</v>
      </c>
      <c r="C52" s="12" t="s">
        <v>129</v>
      </c>
      <c r="D52" s="13" t="s">
        <v>130</v>
      </c>
      <c r="E52" s="13" t="s">
        <v>50</v>
      </c>
      <c r="F52" s="14">
        <v>1064.4</v>
      </c>
      <c r="G52" s="14">
        <v>1154</v>
      </c>
      <c r="H52" s="14">
        <v>7971.46</v>
      </c>
      <c r="I52" s="14">
        <v>382.69</v>
      </c>
      <c r="J52" s="14">
        <v>4266.45</v>
      </c>
      <c r="K52" s="14">
        <f>($G$52/$F$52)*100</f>
        <v>108.41788801202554</v>
      </c>
      <c r="L52" s="14">
        <f>($G$52/$I$52)*100</f>
        <v>301.5495570827563</v>
      </c>
      <c r="M52" s="14">
        <f>($H$52/$J$52)*100</f>
        <v>186.84058174829192</v>
      </c>
      <c r="N52" s="14">
        <v>1</v>
      </c>
    </row>
    <row r="53" spans="1:14" s="2" customFormat="1" ht="13.5" customHeight="1">
      <c r="A53" s="11" t="s">
        <v>42</v>
      </c>
      <c r="B53" s="11">
        <f t="shared" si="0"/>
        <v>42</v>
      </c>
      <c r="C53" s="12" t="s">
        <v>131</v>
      </c>
      <c r="D53" s="13" t="s">
        <v>132</v>
      </c>
      <c r="E53" s="13" t="s">
        <v>50</v>
      </c>
      <c r="F53" s="14">
        <v>6086</v>
      </c>
      <c r="G53" s="14">
        <v>5502</v>
      </c>
      <c r="H53" s="14">
        <v>47091.84</v>
      </c>
      <c r="I53" s="14">
        <v>4263.53</v>
      </c>
      <c r="J53" s="14">
        <v>40722.91</v>
      </c>
      <c r="K53" s="14">
        <f>($G$53/$F$53)*100</f>
        <v>90.40420637528754</v>
      </c>
      <c r="L53" s="14">
        <f>($G$53/$I$53)*100</f>
        <v>129.04799544039798</v>
      </c>
      <c r="M53" s="14">
        <f>($H$53/$J$53)*100</f>
        <v>115.63967309801777</v>
      </c>
      <c r="N53" s="14">
        <v>1</v>
      </c>
    </row>
    <row r="54" spans="1:14" s="2" customFormat="1" ht="13.5" customHeight="1">
      <c r="A54" s="11" t="s">
        <v>42</v>
      </c>
      <c r="B54" s="11">
        <f t="shared" si="0"/>
        <v>43</v>
      </c>
      <c r="C54" s="12" t="s">
        <v>133</v>
      </c>
      <c r="D54" s="13" t="s">
        <v>134</v>
      </c>
      <c r="E54" s="13" t="s">
        <v>50</v>
      </c>
      <c r="F54" s="14">
        <v>1513</v>
      </c>
      <c r="G54" s="14">
        <v>1421</v>
      </c>
      <c r="H54" s="14">
        <v>11940.36</v>
      </c>
      <c r="I54" s="14">
        <v>1464.98</v>
      </c>
      <c r="J54" s="14">
        <v>10762.1</v>
      </c>
      <c r="K54" s="14">
        <f>($G$54/$F$54)*100</f>
        <v>93.91936549900859</v>
      </c>
      <c r="L54" s="14">
        <f>($G$54/$I$54)*100</f>
        <v>96.99791123428307</v>
      </c>
      <c r="M54" s="14">
        <f>($H$54/$J$54)*100</f>
        <v>110.94823500989584</v>
      </c>
      <c r="N54" s="14">
        <v>1</v>
      </c>
    </row>
    <row r="55" spans="1:14" s="2" customFormat="1" ht="13.5" customHeight="1">
      <c r="A55" s="11" t="s">
        <v>42</v>
      </c>
      <c r="B55" s="11">
        <f t="shared" si="0"/>
        <v>44</v>
      </c>
      <c r="C55" s="12" t="s">
        <v>135</v>
      </c>
      <c r="D55" s="13" t="s">
        <v>136</v>
      </c>
      <c r="E55" s="13" t="s">
        <v>50</v>
      </c>
      <c r="F55" s="14">
        <v>690</v>
      </c>
      <c r="G55" s="14">
        <v>700</v>
      </c>
      <c r="H55" s="14">
        <v>5225</v>
      </c>
      <c r="I55" s="14">
        <v>460</v>
      </c>
      <c r="J55" s="14">
        <v>4480</v>
      </c>
      <c r="K55" s="14">
        <f>($G$55/$F$55)*100</f>
        <v>101.44927536231884</v>
      </c>
      <c r="L55" s="14">
        <f>($G$55/$I$55)*100</f>
        <v>152.17391304347828</v>
      </c>
      <c r="M55" s="14">
        <f>($H$55/$J$55)*100</f>
        <v>116.62946428571428</v>
      </c>
      <c r="N55" s="14">
        <v>1</v>
      </c>
    </row>
    <row r="56" spans="1:14" s="2" customFormat="1" ht="13.5" customHeight="1">
      <c r="A56" s="11" t="s">
        <v>42</v>
      </c>
      <c r="B56" s="11">
        <f t="shared" si="0"/>
        <v>45</v>
      </c>
      <c r="C56" s="12" t="s">
        <v>137</v>
      </c>
      <c r="D56" s="13" t="s">
        <v>138</v>
      </c>
      <c r="E56" s="13" t="s">
        <v>50</v>
      </c>
      <c r="F56" s="14"/>
      <c r="G56" s="14"/>
      <c r="H56" s="14"/>
      <c r="I56" s="14"/>
      <c r="J56" s="14"/>
      <c r="K56" s="14" t="e">
        <f>($G$56/$F$56)*100</f>
        <v>#DIV/0!</v>
      </c>
      <c r="L56" s="14" t="e">
        <f>($G$56/$I$56)*100</f>
        <v>#DIV/0!</v>
      </c>
      <c r="M56" s="14" t="e">
        <f>($H$56/$J$56)*100</f>
        <v>#DIV/0!</v>
      </c>
      <c r="N56" s="14">
        <v>1</v>
      </c>
    </row>
    <row r="57" spans="1:14" s="2" customFormat="1" ht="13.5" customHeight="1">
      <c r="A57" s="11" t="s">
        <v>42</v>
      </c>
      <c r="B57" s="11">
        <f t="shared" si="0"/>
        <v>46</v>
      </c>
      <c r="C57" s="12" t="s">
        <v>139</v>
      </c>
      <c r="D57" s="13" t="s">
        <v>140</v>
      </c>
      <c r="E57" s="13" t="s">
        <v>141</v>
      </c>
      <c r="F57" s="14">
        <v>46386</v>
      </c>
      <c r="G57" s="14">
        <v>33686</v>
      </c>
      <c r="H57" s="14">
        <v>556291</v>
      </c>
      <c r="I57" s="14">
        <v>38557</v>
      </c>
      <c r="J57" s="14">
        <v>242477</v>
      </c>
      <c r="K57" s="14">
        <f>($G$57/$F$57)*100</f>
        <v>72.62104945457682</v>
      </c>
      <c r="L57" s="14">
        <f>($G$57/$I$57)*100</f>
        <v>87.36675571232202</v>
      </c>
      <c r="M57" s="14">
        <f>($H$57/$J$57)*100</f>
        <v>229.42010994857242</v>
      </c>
      <c r="N57" s="14">
        <v>1</v>
      </c>
    </row>
    <row r="58" spans="1:14" s="2" customFormat="1" ht="13.5" customHeight="1">
      <c r="A58" s="11" t="s">
        <v>42</v>
      </c>
      <c r="B58" s="11">
        <f t="shared" si="0"/>
        <v>47</v>
      </c>
      <c r="C58" s="12" t="s">
        <v>142</v>
      </c>
      <c r="D58" s="13" t="s">
        <v>143</v>
      </c>
      <c r="E58" s="13" t="s">
        <v>141</v>
      </c>
      <c r="F58" s="14">
        <v>444034.358469239</v>
      </c>
      <c r="G58" s="14">
        <v>478728.978208019</v>
      </c>
      <c r="H58" s="14">
        <v>2839495.37833654</v>
      </c>
      <c r="I58" s="14">
        <v>472053.710144474</v>
      </c>
      <c r="J58" s="14">
        <v>1637266.481814</v>
      </c>
      <c r="K58" s="14">
        <f>($G$58/$F$58)*100</f>
        <v>107.81349890544189</v>
      </c>
      <c r="L58" s="14">
        <f>($G$58/$I$58)*100</f>
        <v>101.41409079519828</v>
      </c>
      <c r="M58" s="14">
        <f>($H$58/$J$58)*100</f>
        <v>173.42903002512685</v>
      </c>
      <c r="N58" s="14">
        <v>0.930000105</v>
      </c>
    </row>
    <row r="59" spans="1:14" s="2" customFormat="1" ht="13.5" customHeight="1">
      <c r="A59" s="11" t="s">
        <v>42</v>
      </c>
      <c r="B59" s="11">
        <f t="shared" si="0"/>
        <v>48</v>
      </c>
      <c r="C59" s="12" t="s">
        <v>144</v>
      </c>
      <c r="D59" s="13" t="s">
        <v>145</v>
      </c>
      <c r="E59" s="13" t="s">
        <v>141</v>
      </c>
      <c r="F59" s="14"/>
      <c r="G59" s="14"/>
      <c r="H59" s="14"/>
      <c r="I59" s="14"/>
      <c r="J59" s="14"/>
      <c r="K59" s="14" t="e">
        <f>($G$59/$F$59)*100</f>
        <v>#DIV/0!</v>
      </c>
      <c r="L59" s="14" t="e">
        <f>($G$59/$I$59)*100</f>
        <v>#DIV/0!</v>
      </c>
      <c r="M59" s="14" t="e">
        <f>($H$59/$J$59)*100</f>
        <v>#DIV/0!</v>
      </c>
      <c r="N59" s="14">
        <v>1</v>
      </c>
    </row>
    <row r="60" spans="1:14" s="2" customFormat="1" ht="13.5" customHeight="1">
      <c r="A60" s="11" t="s">
        <v>42</v>
      </c>
      <c r="B60" s="11">
        <f t="shared" si="0"/>
        <v>49</v>
      </c>
      <c r="C60" s="12" t="s">
        <v>146</v>
      </c>
      <c r="D60" s="13" t="s">
        <v>147</v>
      </c>
      <c r="E60" s="13" t="s">
        <v>50</v>
      </c>
      <c r="F60" s="14">
        <v>8134.54915620728</v>
      </c>
      <c r="G60" s="14">
        <v>9202.88394455324</v>
      </c>
      <c r="H60" s="14">
        <v>74200.252429905</v>
      </c>
      <c r="I60" s="14">
        <v>10130.1745333142</v>
      </c>
      <c r="J60" s="14">
        <v>78626.6395445406</v>
      </c>
      <c r="K60" s="14">
        <f>($G$60/$F$60)*100</f>
        <v>113.13330054107224</v>
      </c>
      <c r="L60" s="14">
        <f>($G$60/$I$60)*100</f>
        <v>90.84625259208059</v>
      </c>
      <c r="M60" s="14">
        <f>($H$60/$J$60)*100</f>
        <v>94.37037225515898</v>
      </c>
      <c r="N60" s="14">
        <v>0.999686626</v>
      </c>
    </row>
    <row r="61" spans="1:14" s="2" customFormat="1" ht="13.5" customHeight="1">
      <c r="A61" s="11" t="s">
        <v>42</v>
      </c>
      <c r="B61" s="11">
        <f t="shared" si="0"/>
        <v>50</v>
      </c>
      <c r="C61" s="12" t="s">
        <v>148</v>
      </c>
      <c r="D61" s="13" t="s">
        <v>149</v>
      </c>
      <c r="E61" s="13" t="s">
        <v>50</v>
      </c>
      <c r="F61" s="14">
        <v>1155</v>
      </c>
      <c r="G61" s="14">
        <v>890</v>
      </c>
      <c r="H61" s="14">
        <v>8995.6</v>
      </c>
      <c r="I61" s="14">
        <v>977</v>
      </c>
      <c r="J61" s="14">
        <v>7338</v>
      </c>
      <c r="K61" s="14">
        <f>($G$61/$F$61)*100</f>
        <v>77.05627705627705</v>
      </c>
      <c r="L61" s="14">
        <f>($G$61/$I$61)*100</f>
        <v>91.09518935516888</v>
      </c>
      <c r="M61" s="14">
        <f>($H$61/$J$61)*100</f>
        <v>122.58926137912238</v>
      </c>
      <c r="N61" s="14">
        <v>1</v>
      </c>
    </row>
    <row r="62" spans="1:14" s="2" customFormat="1" ht="13.5" customHeight="1">
      <c r="A62" s="11" t="s">
        <v>42</v>
      </c>
      <c r="B62" s="11">
        <f t="shared" si="0"/>
        <v>51</v>
      </c>
      <c r="C62" s="12" t="s">
        <v>150</v>
      </c>
      <c r="D62" s="13" t="s">
        <v>151</v>
      </c>
      <c r="E62" s="13" t="s">
        <v>50</v>
      </c>
      <c r="F62" s="14">
        <v>2640</v>
      </c>
      <c r="G62" s="14">
        <v>2700</v>
      </c>
      <c r="H62" s="14">
        <v>17687</v>
      </c>
      <c r="I62" s="14">
        <v>2248</v>
      </c>
      <c r="J62" s="14">
        <v>19340</v>
      </c>
      <c r="K62" s="14">
        <f>($G$62/$F$62)*100</f>
        <v>102.27272727272727</v>
      </c>
      <c r="L62" s="14">
        <f>($G$62/$I$62)*100</f>
        <v>120.10676156583631</v>
      </c>
      <c r="M62" s="14">
        <f>($H$62/$J$62)*100</f>
        <v>91.45294725956566</v>
      </c>
      <c r="N62" s="14">
        <v>1</v>
      </c>
    </row>
    <row r="63" spans="1:14" s="2" customFormat="1" ht="13.5" customHeight="1">
      <c r="A63" s="11" t="s">
        <v>42</v>
      </c>
      <c r="B63" s="11">
        <f t="shared" si="0"/>
        <v>52</v>
      </c>
      <c r="C63" s="12" t="s">
        <v>152</v>
      </c>
      <c r="D63" s="13" t="s">
        <v>153</v>
      </c>
      <c r="E63" s="13" t="s">
        <v>50</v>
      </c>
      <c r="F63" s="14">
        <v>433.802819345368</v>
      </c>
      <c r="G63" s="14">
        <v>422.535213648086</v>
      </c>
      <c r="H63" s="14">
        <v>3490.14086473319</v>
      </c>
      <c r="I63" s="14">
        <v>630.985919047808</v>
      </c>
      <c r="J63" s="14">
        <v>6030.98594947034</v>
      </c>
      <c r="K63" s="14">
        <f>($G$63/$F$63)*100</f>
        <v>97.40259740259748</v>
      </c>
      <c r="L63" s="14">
        <f>($G$63/$I$63)*100</f>
        <v>66.96428571428577</v>
      </c>
      <c r="M63" s="14">
        <f>($H$63/$J$63)*100</f>
        <v>57.87015413358251</v>
      </c>
      <c r="N63" s="14">
        <v>0.709999996</v>
      </c>
    </row>
    <row r="64" spans="1:14" s="2" customFormat="1" ht="13.5" customHeight="1">
      <c r="A64" s="11" t="s">
        <v>42</v>
      </c>
      <c r="B64" s="11">
        <f t="shared" si="0"/>
        <v>53</v>
      </c>
      <c r="C64" s="12" t="s">
        <v>154</v>
      </c>
      <c r="D64" s="13" t="s">
        <v>155</v>
      </c>
      <c r="E64" s="13" t="s">
        <v>50</v>
      </c>
      <c r="F64" s="14"/>
      <c r="G64" s="14"/>
      <c r="H64" s="14"/>
      <c r="I64" s="14"/>
      <c r="J64" s="14"/>
      <c r="K64" s="14" t="e">
        <f>($G$64/$F$64)*100</f>
        <v>#DIV/0!</v>
      </c>
      <c r="L64" s="14" t="e">
        <f>($G$64/$I$64)*100</f>
        <v>#DIV/0!</v>
      </c>
      <c r="M64" s="14" t="e">
        <f>($H$64/$J$64)*100</f>
        <v>#DIV/0!</v>
      </c>
      <c r="N64" s="14">
        <v>1</v>
      </c>
    </row>
    <row r="65" spans="1:14" s="2" customFormat="1" ht="13.5" customHeight="1">
      <c r="A65" s="11" t="s">
        <v>42</v>
      </c>
      <c r="B65" s="11">
        <f t="shared" si="0"/>
        <v>54</v>
      </c>
      <c r="C65" s="12" t="s">
        <v>156</v>
      </c>
      <c r="D65" s="13" t="s">
        <v>157</v>
      </c>
      <c r="E65" s="13" t="s">
        <v>50</v>
      </c>
      <c r="F65" s="14">
        <v>258.7</v>
      </c>
      <c r="G65" s="14">
        <v>258.4</v>
      </c>
      <c r="H65" s="14">
        <v>1817.1</v>
      </c>
      <c r="I65" s="14">
        <v>190.6</v>
      </c>
      <c r="J65" s="14">
        <v>3618.2</v>
      </c>
      <c r="K65" s="14">
        <f>($G$65/$F$65)*100</f>
        <v>99.88403556242751</v>
      </c>
      <c r="L65" s="14">
        <f>($G$65/$I$65)*100</f>
        <v>135.57187827911855</v>
      </c>
      <c r="M65" s="14">
        <f>($H$65/$J$65)*100</f>
        <v>50.22110441656073</v>
      </c>
      <c r="N65" s="14">
        <v>1</v>
      </c>
    </row>
    <row r="66" spans="1:14" s="2" customFormat="1" ht="13.5" customHeight="1">
      <c r="A66" s="11" t="s">
        <v>42</v>
      </c>
      <c r="B66" s="11">
        <f t="shared" si="0"/>
        <v>55</v>
      </c>
      <c r="C66" s="12" t="s">
        <v>158</v>
      </c>
      <c r="D66" s="13" t="s">
        <v>159</v>
      </c>
      <c r="E66" s="13" t="s">
        <v>50</v>
      </c>
      <c r="F66" s="14">
        <v>5479</v>
      </c>
      <c r="G66" s="14">
        <v>5500</v>
      </c>
      <c r="H66" s="14">
        <v>51111</v>
      </c>
      <c r="I66" s="14">
        <v>5139</v>
      </c>
      <c r="J66" s="14">
        <v>47719.1</v>
      </c>
      <c r="K66" s="14">
        <f>($G$66/$F$66)*100</f>
        <v>100.38328162073371</v>
      </c>
      <c r="L66" s="14">
        <f>($G$66/$I$66)*100</f>
        <v>107.02471297917884</v>
      </c>
      <c r="M66" s="14">
        <f>($H$66/$J$66)*100</f>
        <v>107.10805526508254</v>
      </c>
      <c r="N66" s="14">
        <v>1</v>
      </c>
    </row>
    <row r="67" spans="1:14" s="2" customFormat="1" ht="13.5" customHeight="1">
      <c r="A67" s="11" t="s">
        <v>42</v>
      </c>
      <c r="B67" s="11">
        <f t="shared" si="0"/>
        <v>56</v>
      </c>
      <c r="C67" s="12" t="s">
        <v>160</v>
      </c>
      <c r="D67" s="13" t="s">
        <v>161</v>
      </c>
      <c r="E67" s="13" t="s">
        <v>50</v>
      </c>
      <c r="F67" s="14">
        <v>1242</v>
      </c>
      <c r="G67" s="14">
        <v>1200</v>
      </c>
      <c r="H67" s="14">
        <v>10625</v>
      </c>
      <c r="I67" s="14">
        <v>1357</v>
      </c>
      <c r="J67" s="14">
        <v>10963</v>
      </c>
      <c r="K67" s="14">
        <f>($G$67/$F$67)*100</f>
        <v>96.61835748792271</v>
      </c>
      <c r="L67" s="14">
        <f>($G$67/$I$67)*100</f>
        <v>88.43036109064111</v>
      </c>
      <c r="M67" s="14">
        <f>($H$67/$J$67)*100</f>
        <v>96.91690230776247</v>
      </c>
      <c r="N67" s="14">
        <v>1</v>
      </c>
    </row>
    <row r="68" spans="1:14" s="2" customFormat="1" ht="13.5" customHeight="1">
      <c r="A68" s="11" t="s">
        <v>42</v>
      </c>
      <c r="B68" s="11">
        <f t="shared" si="0"/>
        <v>57</v>
      </c>
      <c r="C68" s="12" t="s">
        <v>162</v>
      </c>
      <c r="D68" s="13" t="s">
        <v>163</v>
      </c>
      <c r="E68" s="13" t="s">
        <v>50</v>
      </c>
      <c r="F68" s="14">
        <v>1966.34395958556</v>
      </c>
      <c r="G68" s="14">
        <v>1960.04381873961</v>
      </c>
      <c r="H68" s="14">
        <v>16278.0539121733</v>
      </c>
      <c r="I68" s="14">
        <v>1400.10130066468</v>
      </c>
      <c r="J68" s="14">
        <v>13200.7351156342</v>
      </c>
      <c r="K68" s="14">
        <f>($G$68/$F$68)*100</f>
        <v>99.67960128159481</v>
      </c>
      <c r="L68" s="14">
        <f>($G$68/$I$68)*100</f>
        <v>139.99300034998217</v>
      </c>
      <c r="M68" s="14">
        <f>($H$68/$J$68)*100</f>
        <v>123.31172294256932</v>
      </c>
      <c r="N68" s="14">
        <v>0.999977644</v>
      </c>
    </row>
    <row r="69" spans="1:14" s="2" customFormat="1" ht="13.5" customHeight="1">
      <c r="A69" s="11" t="s">
        <v>42</v>
      </c>
      <c r="B69" s="11">
        <f t="shared" si="0"/>
        <v>58</v>
      </c>
      <c r="C69" s="12" t="s">
        <v>164</v>
      </c>
      <c r="D69" s="13" t="s">
        <v>165</v>
      </c>
      <c r="E69" s="13" t="s">
        <v>50</v>
      </c>
      <c r="F69" s="14">
        <v>4078</v>
      </c>
      <c r="G69" s="14">
        <v>3969</v>
      </c>
      <c r="H69" s="14">
        <v>34664.79</v>
      </c>
      <c r="I69" s="14">
        <v>3675</v>
      </c>
      <c r="J69" s="14">
        <v>46522.6</v>
      </c>
      <c r="K69" s="14">
        <f>($G$69/$F$69)*100</f>
        <v>97.32712113781265</v>
      </c>
      <c r="L69" s="14">
        <f>($G$69/$I$69)*100</f>
        <v>108</v>
      </c>
      <c r="M69" s="14">
        <f>($H$69/$J$69)*100</f>
        <v>74.51172118497247</v>
      </c>
      <c r="N69" s="14">
        <v>1</v>
      </c>
    </row>
    <row r="70" spans="1:14" s="2" customFormat="1" ht="13.5" customHeight="1">
      <c r="A70" s="11" t="s">
        <v>42</v>
      </c>
      <c r="B70" s="11">
        <f t="shared" si="0"/>
        <v>59</v>
      </c>
      <c r="C70" s="12" t="s">
        <v>166</v>
      </c>
      <c r="D70" s="13" t="s">
        <v>167</v>
      </c>
      <c r="E70" s="13" t="s">
        <v>50</v>
      </c>
      <c r="F70" s="14"/>
      <c r="G70" s="14"/>
      <c r="H70" s="14"/>
      <c r="I70" s="14"/>
      <c r="J70" s="14"/>
      <c r="K70" s="14" t="e">
        <f>($G$70/$F$70)*100</f>
        <v>#DIV/0!</v>
      </c>
      <c r="L70" s="14" t="e">
        <f>($G$70/$I$70)*100</f>
        <v>#DIV/0!</v>
      </c>
      <c r="M70" s="14" t="e">
        <f>($H$70/$J$70)*100</f>
        <v>#DIV/0!</v>
      </c>
      <c r="N70" s="14">
        <v>0.919967664</v>
      </c>
    </row>
    <row r="71" spans="1:14" s="2" customFormat="1" ht="13.5" customHeight="1">
      <c r="A71" s="11" t="s">
        <v>42</v>
      </c>
      <c r="B71" s="11">
        <f t="shared" si="0"/>
        <v>60</v>
      </c>
      <c r="C71" s="12" t="s">
        <v>168</v>
      </c>
      <c r="D71" s="13" t="s">
        <v>169</v>
      </c>
      <c r="E71" s="13" t="s">
        <v>50</v>
      </c>
      <c r="F71" s="14">
        <v>2020.28423765318</v>
      </c>
      <c r="G71" s="14">
        <v>2005.74403021353</v>
      </c>
      <c r="H71" s="14">
        <v>17214.398713865</v>
      </c>
      <c r="I71" s="14">
        <v>1275.86009944815</v>
      </c>
      <c r="J71" s="14">
        <v>14083.0817085302</v>
      </c>
      <c r="K71" s="14">
        <f>($G$71/$F$71)*100</f>
        <v>99.28028902227439</v>
      </c>
      <c r="L71" s="14">
        <f>($G$71/$I$71)*100</f>
        <v>157.20720720720695</v>
      </c>
      <c r="M71" s="14">
        <f>($H$71/$J$71)*100</f>
        <v>122.23460085045268</v>
      </c>
      <c r="N71" s="14">
        <v>0.870001343</v>
      </c>
    </row>
    <row r="72" spans="1:14" s="2" customFormat="1" ht="13.5" customHeight="1">
      <c r="A72" s="11" t="s">
        <v>42</v>
      </c>
      <c r="B72" s="11">
        <f t="shared" si="0"/>
        <v>61</v>
      </c>
      <c r="C72" s="12" t="s">
        <v>170</v>
      </c>
      <c r="D72" s="13" t="s">
        <v>171</v>
      </c>
      <c r="E72" s="13" t="s">
        <v>172</v>
      </c>
      <c r="F72" s="14"/>
      <c r="G72" s="14"/>
      <c r="H72" s="14"/>
      <c r="I72" s="14"/>
      <c r="J72" s="14"/>
      <c r="K72" s="14" t="e">
        <f>($G$72/$F$72)*100</f>
        <v>#DIV/0!</v>
      </c>
      <c r="L72" s="14" t="e">
        <f>($G$72/$I$72)*100</f>
        <v>#DIV/0!</v>
      </c>
      <c r="M72" s="14" t="e">
        <f>($H$72/$J$72)*100</f>
        <v>#DIV/0!</v>
      </c>
      <c r="N72" s="14">
        <v>0.819999997</v>
      </c>
    </row>
    <row r="73" spans="1:14" s="2" customFormat="1" ht="13.5" customHeight="1">
      <c r="A73" s="11" t="s">
        <v>42</v>
      </c>
      <c r="B73" s="11">
        <f t="shared" si="0"/>
        <v>62</v>
      </c>
      <c r="C73" s="12" t="s">
        <v>173</v>
      </c>
      <c r="D73" s="13" t="s">
        <v>174</v>
      </c>
      <c r="E73" s="13" t="s">
        <v>69</v>
      </c>
      <c r="F73" s="14">
        <v>1634.269557416</v>
      </c>
      <c r="G73" s="14">
        <v>1714.76343113947</v>
      </c>
      <c r="H73" s="14">
        <v>14530.3638112345</v>
      </c>
      <c r="I73" s="14">
        <v>1251.31385515583</v>
      </c>
      <c r="J73" s="14">
        <v>9851.96230209435</v>
      </c>
      <c r="K73" s="14">
        <f>($G$73/$F$73)*100</f>
        <v>104.92537313432808</v>
      </c>
      <c r="L73" s="14">
        <f>($G$73/$I$73)*100</f>
        <v>137.03703703703698</v>
      </c>
      <c r="M73" s="14">
        <f>($H$73/$J$73)*100</f>
        <v>147.4870017331025</v>
      </c>
      <c r="N73" s="14">
        <v>0.819938176</v>
      </c>
    </row>
    <row r="74" spans="1:14" s="2" customFormat="1" ht="13.5" customHeight="1">
      <c r="A74" s="11" t="s">
        <v>42</v>
      </c>
      <c r="B74" s="11">
        <f t="shared" si="0"/>
        <v>63</v>
      </c>
      <c r="C74" s="12" t="s">
        <v>175</v>
      </c>
      <c r="D74" s="13" t="s">
        <v>176</v>
      </c>
      <c r="E74" s="13" t="s">
        <v>177</v>
      </c>
      <c r="F74" s="14">
        <v>773.856872005342</v>
      </c>
      <c r="G74" s="14">
        <v>663.305890290294</v>
      </c>
      <c r="H74" s="14">
        <v>29465.153156512</v>
      </c>
      <c r="I74" s="14">
        <v>5395.99341751154</v>
      </c>
      <c r="J74" s="14">
        <v>42341.0259968637</v>
      </c>
      <c r="K74" s="14">
        <f>($G$74/$F$74)*100</f>
        <v>85.71428571428582</v>
      </c>
      <c r="L74" s="14">
        <f>($G$74/$I$74)*100</f>
        <v>12.292562999385375</v>
      </c>
      <c r="M74" s="14">
        <f>($H$74/$J$74)*100</f>
        <v>69.5900783289818</v>
      </c>
      <c r="N74" s="14">
        <v>0.904560036</v>
      </c>
    </row>
    <row r="75" spans="1:14" s="2" customFormat="1" ht="13.5" customHeight="1">
      <c r="A75" s="11" t="s">
        <v>42</v>
      </c>
      <c r="B75" s="11">
        <f t="shared" si="0"/>
        <v>64</v>
      </c>
      <c r="C75" s="12" t="s">
        <v>178</v>
      </c>
      <c r="D75" s="13" t="s">
        <v>179</v>
      </c>
      <c r="E75" s="13" t="s">
        <v>177</v>
      </c>
      <c r="F75" s="14">
        <v>14033.5137509592</v>
      </c>
      <c r="G75" s="14">
        <v>14589.7609531223</v>
      </c>
      <c r="H75" s="14">
        <v>128135.809814087</v>
      </c>
      <c r="I75" s="14">
        <v>16099.1678941728</v>
      </c>
      <c r="J75" s="14">
        <v>166162.733880922</v>
      </c>
      <c r="K75" s="14">
        <f>($G$75/$F$75)*100</f>
        <v>103.96370582616974</v>
      </c>
      <c r="L75" s="14">
        <f>($G$75/$I$75)*100</f>
        <v>90.62431703941147</v>
      </c>
      <c r="M75" s="14">
        <f>($H$75/$J$75)*100</f>
        <v>77.11464948928536</v>
      </c>
      <c r="N75" s="14">
        <v>0.895285402</v>
      </c>
    </row>
    <row r="76" spans="1:14" s="2" customFormat="1" ht="13.5" customHeight="1">
      <c r="A76" s="11" t="s">
        <v>42</v>
      </c>
      <c r="B76" s="11">
        <f t="shared" si="0"/>
        <v>65</v>
      </c>
      <c r="C76" s="12" t="s">
        <v>180</v>
      </c>
      <c r="D76" s="13" t="s">
        <v>181</v>
      </c>
      <c r="E76" s="13" t="s">
        <v>80</v>
      </c>
      <c r="F76" s="14">
        <v>9.76742433588866</v>
      </c>
      <c r="G76" s="14">
        <v>10.4650975027379</v>
      </c>
      <c r="H76" s="14">
        <v>68.7208069346452</v>
      </c>
      <c r="I76" s="14">
        <v>5.23254875136893</v>
      </c>
      <c r="J76" s="14">
        <v>44.255734550467</v>
      </c>
      <c r="K76" s="14">
        <f>($G$76/$F$76)*100</f>
        <v>107.14285714285765</v>
      </c>
      <c r="L76" s="14">
        <f>($G$76/$I$76)*100</f>
        <v>200.00000000000077</v>
      </c>
      <c r="M76" s="14">
        <f>($H$76/$J$76)*100</f>
        <v>155.28113504992098</v>
      </c>
      <c r="N76" s="14">
        <v>0.860001543</v>
      </c>
    </row>
    <row r="77" spans="1:14" s="2" customFormat="1" ht="13.5" customHeight="1">
      <c r="A77" s="11" t="s">
        <v>42</v>
      </c>
      <c r="B77" s="11">
        <f t="shared" si="0"/>
        <v>66</v>
      </c>
      <c r="C77" s="12" t="s">
        <v>182</v>
      </c>
      <c r="D77" s="13" t="s">
        <v>183</v>
      </c>
      <c r="E77" s="13" t="s">
        <v>50</v>
      </c>
      <c r="F77" s="14"/>
      <c r="G77" s="14"/>
      <c r="H77" s="14"/>
      <c r="I77" s="14"/>
      <c r="J77" s="14"/>
      <c r="K77" s="14" t="e">
        <f>($G$77/$F$77)*100</f>
        <v>#DIV/0!</v>
      </c>
      <c r="L77" s="14" t="e">
        <f>($G$77/$I$77)*100</f>
        <v>#DIV/0!</v>
      </c>
      <c r="M77" s="14" t="e">
        <f>($H$77/$J$77)*100</f>
        <v>#DIV/0!</v>
      </c>
      <c r="N77" s="14">
        <v>0.850026497</v>
      </c>
    </row>
    <row r="78" spans="1:14" s="2" customFormat="1" ht="13.5" customHeight="1">
      <c r="A78" s="11" t="s">
        <v>42</v>
      </c>
      <c r="B78" s="11">
        <f aca="true" t="shared" si="1" ref="B78:B120">B77+1</f>
        <v>67</v>
      </c>
      <c r="C78" s="12" t="s">
        <v>184</v>
      </c>
      <c r="D78" s="13" t="s">
        <v>185</v>
      </c>
      <c r="E78" s="13" t="s">
        <v>50</v>
      </c>
      <c r="F78" s="14">
        <v>4138.01740606359</v>
      </c>
      <c r="G78" s="14">
        <v>5351.31571729278</v>
      </c>
      <c r="H78" s="14">
        <v>75296.513003059</v>
      </c>
      <c r="I78" s="14">
        <v>11417.8072734387</v>
      </c>
      <c r="J78" s="14">
        <v>96365.5932156728</v>
      </c>
      <c r="K78" s="14">
        <f>($G$78/$F$78)*100</f>
        <v>129.3207638385305</v>
      </c>
      <c r="L78" s="14">
        <f>($G$78/$I$78)*100</f>
        <v>46.86815593517305</v>
      </c>
      <c r="M78" s="14">
        <f>($H$78/$J$78)*100</f>
        <v>78.13630414181154</v>
      </c>
      <c r="N78" s="14">
        <v>0.999754132</v>
      </c>
    </row>
    <row r="79" spans="1:14" s="2" customFormat="1" ht="13.5" customHeight="1">
      <c r="A79" s="11" t="s">
        <v>42</v>
      </c>
      <c r="B79" s="11">
        <f t="shared" si="1"/>
        <v>68</v>
      </c>
      <c r="C79" s="12" t="s">
        <v>186</v>
      </c>
      <c r="D79" s="13" t="s">
        <v>187</v>
      </c>
      <c r="E79" s="13" t="s">
        <v>45</v>
      </c>
      <c r="F79" s="14">
        <v>4520</v>
      </c>
      <c r="G79" s="14">
        <v>5100</v>
      </c>
      <c r="H79" s="14">
        <v>48732.5</v>
      </c>
      <c r="I79" s="14">
        <v>5028</v>
      </c>
      <c r="J79" s="14">
        <v>65256.1</v>
      </c>
      <c r="K79" s="14">
        <f>($G$79/$F$79)*100</f>
        <v>112.83185840707965</v>
      </c>
      <c r="L79" s="14">
        <f>($G$79/$I$79)*100</f>
        <v>101.43198090692125</v>
      </c>
      <c r="M79" s="14">
        <f>($H$79/$J$79)*100</f>
        <v>74.67884228447609</v>
      </c>
      <c r="N79" s="14">
        <v>1</v>
      </c>
    </row>
    <row r="80" spans="1:14" s="2" customFormat="1" ht="13.5" customHeight="1">
      <c r="A80" s="11" t="s">
        <v>42</v>
      </c>
      <c r="B80" s="11">
        <f t="shared" si="1"/>
        <v>69</v>
      </c>
      <c r="C80" s="12" t="s">
        <v>188</v>
      </c>
      <c r="D80" s="13" t="s">
        <v>189</v>
      </c>
      <c r="E80" s="13" t="s">
        <v>50</v>
      </c>
      <c r="F80" s="14">
        <v>55984.936186508</v>
      </c>
      <c r="G80" s="14">
        <v>110298.876627849</v>
      </c>
      <c r="H80" s="14">
        <v>544599.881009577</v>
      </c>
      <c r="I80" s="14">
        <v>31314.7234133699</v>
      </c>
      <c r="J80" s="14">
        <v>282659.035214187</v>
      </c>
      <c r="K80" s="14">
        <f>($G$80/$F$80)*100</f>
        <v>197.0152761457113</v>
      </c>
      <c r="L80" s="14">
        <f>($G$80/$I$80)*100</f>
        <v>352.22689075630353</v>
      </c>
      <c r="M80" s="14">
        <f>($H$80/$J$80)*100</f>
        <v>192.67025396761238</v>
      </c>
      <c r="N80" s="14">
        <v>0.760025873</v>
      </c>
    </row>
    <row r="81" spans="1:14" s="2" customFormat="1" ht="13.5" customHeight="1">
      <c r="A81" s="11" t="s">
        <v>42</v>
      </c>
      <c r="B81" s="11">
        <f t="shared" si="1"/>
        <v>70</v>
      </c>
      <c r="C81" s="12" t="s">
        <v>190</v>
      </c>
      <c r="D81" s="13" t="s">
        <v>191</v>
      </c>
      <c r="E81" s="13" t="s">
        <v>80</v>
      </c>
      <c r="F81" s="14">
        <v>3.6</v>
      </c>
      <c r="G81" s="14">
        <v>3.2</v>
      </c>
      <c r="H81" s="14">
        <v>31.6</v>
      </c>
      <c r="I81" s="14">
        <v>6</v>
      </c>
      <c r="J81" s="14">
        <v>42.7</v>
      </c>
      <c r="K81" s="14">
        <f>($G$81/$F$81)*100</f>
        <v>88.8888888888889</v>
      </c>
      <c r="L81" s="14">
        <f>($G$81/$I$81)*100</f>
        <v>53.333333333333336</v>
      </c>
      <c r="M81" s="14">
        <f>($H$81/$J$81)*100</f>
        <v>74.00468384074941</v>
      </c>
      <c r="N81" s="14">
        <v>1</v>
      </c>
    </row>
    <row r="82" spans="1:14" s="2" customFormat="1" ht="13.5" customHeight="1">
      <c r="A82" s="11" t="s">
        <v>42</v>
      </c>
      <c r="B82" s="11">
        <f t="shared" si="1"/>
        <v>71</v>
      </c>
      <c r="C82" s="12" t="s">
        <v>192</v>
      </c>
      <c r="D82" s="13" t="s">
        <v>193</v>
      </c>
      <c r="E82" s="13" t="s">
        <v>50</v>
      </c>
      <c r="F82" s="14">
        <v>6321</v>
      </c>
      <c r="G82" s="14">
        <v>6516</v>
      </c>
      <c r="H82" s="14">
        <v>42686.55</v>
      </c>
      <c r="I82" s="14">
        <v>2903.2</v>
      </c>
      <c r="J82" s="14">
        <v>23775.35</v>
      </c>
      <c r="K82" s="14">
        <f>($G$82/$F$82)*100</f>
        <v>103.08495491219745</v>
      </c>
      <c r="L82" s="14">
        <f>($G$82/$I$82)*100</f>
        <v>224.4419950399559</v>
      </c>
      <c r="M82" s="14">
        <f>($H$82/$J$82)*100</f>
        <v>179.54120549224305</v>
      </c>
      <c r="N82" s="14">
        <v>1</v>
      </c>
    </row>
    <row r="83" spans="1:14" s="2" customFormat="1" ht="13.5" customHeight="1">
      <c r="A83" s="11" t="s">
        <v>42</v>
      </c>
      <c r="B83" s="11">
        <f t="shared" si="1"/>
        <v>72</v>
      </c>
      <c r="C83" s="12" t="s">
        <v>194</v>
      </c>
      <c r="D83" s="13" t="s">
        <v>195</v>
      </c>
      <c r="E83" s="13" t="s">
        <v>50</v>
      </c>
      <c r="F83" s="14"/>
      <c r="G83" s="14"/>
      <c r="H83" s="14"/>
      <c r="I83" s="14"/>
      <c r="J83" s="14"/>
      <c r="K83" s="14" t="e">
        <f>($G$83/$F$83)*100</f>
        <v>#DIV/0!</v>
      </c>
      <c r="L83" s="14" t="e">
        <f>($G$83/$I$83)*100</f>
        <v>#DIV/0!</v>
      </c>
      <c r="M83" s="14" t="e">
        <f>($H$83/$J$83)*100</f>
        <v>#DIV/0!</v>
      </c>
      <c r="N83" s="14">
        <v>1</v>
      </c>
    </row>
    <row r="84" spans="1:14" s="2" customFormat="1" ht="13.5" customHeight="1">
      <c r="A84" s="11" t="s">
        <v>42</v>
      </c>
      <c r="B84" s="11">
        <f t="shared" si="1"/>
        <v>73</v>
      </c>
      <c r="C84" s="12" t="s">
        <v>196</v>
      </c>
      <c r="D84" s="13" t="s">
        <v>197</v>
      </c>
      <c r="E84" s="13" t="s">
        <v>50</v>
      </c>
      <c r="F84" s="14">
        <v>76</v>
      </c>
      <c r="G84" s="14">
        <v>70</v>
      </c>
      <c r="H84" s="14">
        <v>593</v>
      </c>
      <c r="I84" s="14">
        <v>70</v>
      </c>
      <c r="J84" s="14">
        <v>519</v>
      </c>
      <c r="K84" s="14">
        <f>($G$84/$F$84)*100</f>
        <v>92.10526315789474</v>
      </c>
      <c r="L84" s="14">
        <f>($G$84/$I$84)*100</f>
        <v>100</v>
      </c>
      <c r="M84" s="14">
        <f>($H$84/$J$84)*100</f>
        <v>114.25818882466281</v>
      </c>
      <c r="N84" s="14">
        <v>1</v>
      </c>
    </row>
    <row r="85" spans="1:14" s="2" customFormat="1" ht="13.5" customHeight="1">
      <c r="A85" s="11" t="s">
        <v>42</v>
      </c>
      <c r="B85" s="11">
        <f t="shared" si="1"/>
        <v>74</v>
      </c>
      <c r="C85" s="12" t="s">
        <v>198</v>
      </c>
      <c r="D85" s="13" t="s">
        <v>199</v>
      </c>
      <c r="E85" s="13" t="s">
        <v>50</v>
      </c>
      <c r="F85" s="14">
        <v>18931.9874291603</v>
      </c>
      <c r="G85" s="14">
        <v>20173.3199382489</v>
      </c>
      <c r="H85" s="14">
        <v>150584.953344924</v>
      </c>
      <c r="I85" s="14">
        <v>17346.6551484876</v>
      </c>
      <c r="J85" s="14">
        <v>136404.122760996</v>
      </c>
      <c r="K85" s="14">
        <f>($G$85/$F$85)*100</f>
        <v>106.55679977463231</v>
      </c>
      <c r="L85" s="14">
        <f>($G$85/$I$85)*100</f>
        <v>116.29515757109952</v>
      </c>
      <c r="M85" s="14">
        <f>($H$85/$J$85)*100</f>
        <v>110.39618913042337</v>
      </c>
      <c r="N85" s="14">
        <v>0.750000498</v>
      </c>
    </row>
    <row r="86" spans="1:14" s="2" customFormat="1" ht="13.5" customHeight="1">
      <c r="A86" s="11" t="s">
        <v>42</v>
      </c>
      <c r="B86" s="11">
        <f t="shared" si="1"/>
        <v>75</v>
      </c>
      <c r="C86" s="12" t="s">
        <v>200</v>
      </c>
      <c r="D86" s="13" t="s">
        <v>201</v>
      </c>
      <c r="E86" s="13" t="s">
        <v>50</v>
      </c>
      <c r="F86" s="14">
        <v>48.3287874478599</v>
      </c>
      <c r="G86" s="14">
        <v>68.3424944947203</v>
      </c>
      <c r="H86" s="14">
        <v>574.465995015151</v>
      </c>
      <c r="I86" s="14">
        <v>42.0137162989191</v>
      </c>
      <c r="J86" s="14">
        <v>538.753651229275</v>
      </c>
      <c r="K86" s="14">
        <f>($G$86/$F$86)*100</f>
        <v>141.41156462585042</v>
      </c>
      <c r="L86" s="14">
        <f>($G$86/$I$86)*100</f>
        <v>162.66710140202133</v>
      </c>
      <c r="M86" s="14">
        <f>($H$86/$J$86)*100</f>
        <v>106.62869638180477</v>
      </c>
      <c r="N86" s="14">
        <v>0.729999693</v>
      </c>
    </row>
    <row r="87" spans="1:14" s="2" customFormat="1" ht="13.5" customHeight="1">
      <c r="A87" s="11" t="s">
        <v>42</v>
      </c>
      <c r="B87" s="11">
        <f t="shared" si="1"/>
        <v>76</v>
      </c>
      <c r="C87" s="12" t="s">
        <v>202</v>
      </c>
      <c r="D87" s="13" t="s">
        <v>203</v>
      </c>
      <c r="E87" s="13" t="s">
        <v>204</v>
      </c>
      <c r="F87" s="14">
        <v>43454.1193829649</v>
      </c>
      <c r="G87" s="14">
        <v>45480.698342897</v>
      </c>
      <c r="H87" s="14">
        <v>539765.846242965</v>
      </c>
      <c r="I87" s="14">
        <v>98973.2404236307</v>
      </c>
      <c r="J87" s="14">
        <v>802345.466390797</v>
      </c>
      <c r="K87" s="14">
        <f>($G$87/$F$87)*100</f>
        <v>104.66372115856655</v>
      </c>
      <c r="L87" s="14">
        <f>($G$87/$I$87)*100</f>
        <v>45.952520245096565</v>
      </c>
      <c r="M87" s="14">
        <f>($H$87/$J$87)*100</f>
        <v>67.27349612517935</v>
      </c>
      <c r="N87" s="14">
        <v>0.984417602</v>
      </c>
    </row>
    <row r="88" spans="1:14" s="2" customFormat="1" ht="13.5" customHeight="1">
      <c r="A88" s="11" t="s">
        <v>42</v>
      </c>
      <c r="B88" s="11">
        <f t="shared" si="1"/>
        <v>77</v>
      </c>
      <c r="C88" s="12" t="s">
        <v>205</v>
      </c>
      <c r="D88" s="13" t="s">
        <v>206</v>
      </c>
      <c r="E88" s="13" t="s">
        <v>50</v>
      </c>
      <c r="F88" s="14">
        <v>282.3</v>
      </c>
      <c r="G88" s="14">
        <v>320</v>
      </c>
      <c r="H88" s="14">
        <v>3007.4</v>
      </c>
      <c r="I88" s="14">
        <v>473.5</v>
      </c>
      <c r="J88" s="14">
        <v>4105.1</v>
      </c>
      <c r="K88" s="14">
        <f>($G$88/$F$88)*100</f>
        <v>113.35458731845553</v>
      </c>
      <c r="L88" s="14">
        <f>($G$88/$I$88)*100</f>
        <v>67.5818373812038</v>
      </c>
      <c r="M88" s="14">
        <f>($H$88/$J$88)*100</f>
        <v>73.26009110618499</v>
      </c>
      <c r="N88" s="14">
        <v>1</v>
      </c>
    </row>
    <row r="89" spans="1:14" s="2" customFormat="1" ht="13.5" customHeight="1">
      <c r="A89" s="11" t="s">
        <v>42</v>
      </c>
      <c r="B89" s="11">
        <f t="shared" si="1"/>
        <v>78</v>
      </c>
      <c r="C89" s="12" t="s">
        <v>207</v>
      </c>
      <c r="D89" s="13" t="s">
        <v>208</v>
      </c>
      <c r="E89" s="13" t="s">
        <v>50</v>
      </c>
      <c r="F89" s="14">
        <v>135.231481447674</v>
      </c>
      <c r="G89" s="14">
        <v>146.990740703993</v>
      </c>
      <c r="H89" s="14">
        <v>1237.86194413498</v>
      </c>
      <c r="I89" s="14">
        <v>304.564814738674</v>
      </c>
      <c r="J89" s="14">
        <v>1197.29249970068</v>
      </c>
      <c r="K89" s="14">
        <f>($G$89/$F$89)*100</f>
        <v>108.69565217391268</v>
      </c>
      <c r="L89" s="14">
        <f>($G$89/$I$89)*100</f>
        <v>48.26254826254818</v>
      </c>
      <c r="M89" s="14">
        <f>($H$89/$J$89)*100</f>
        <v>103.38843218715911</v>
      </c>
      <c r="N89" s="14">
        <v>0.850393701</v>
      </c>
    </row>
    <row r="90" spans="1:14" s="2" customFormat="1" ht="13.5" customHeight="1">
      <c r="A90" s="11" t="s">
        <v>42</v>
      </c>
      <c r="B90" s="11">
        <f t="shared" si="1"/>
        <v>79</v>
      </c>
      <c r="C90" s="12" t="s">
        <v>209</v>
      </c>
      <c r="D90" s="13" t="s">
        <v>210</v>
      </c>
      <c r="E90" s="13" t="s">
        <v>50</v>
      </c>
      <c r="F90" s="14">
        <v>131.5</v>
      </c>
      <c r="G90" s="14">
        <v>156.5</v>
      </c>
      <c r="H90" s="14">
        <v>2981.5</v>
      </c>
      <c r="I90" s="14">
        <v>354.2</v>
      </c>
      <c r="J90" s="14">
        <v>3860.3</v>
      </c>
      <c r="K90" s="14">
        <f>($G$90/$F$90)*100</f>
        <v>119.01140684410647</v>
      </c>
      <c r="L90" s="14">
        <f>($G$90/$I$90)*100</f>
        <v>44.184076792772444</v>
      </c>
      <c r="M90" s="14">
        <f>($H$90/$J$90)*100</f>
        <v>77.23492992772583</v>
      </c>
      <c r="N90" s="14">
        <v>1</v>
      </c>
    </row>
    <row r="91" spans="1:14" s="2" customFormat="1" ht="13.5" customHeight="1">
      <c r="A91" s="11" t="s">
        <v>42</v>
      </c>
      <c r="B91" s="11">
        <f t="shared" si="1"/>
        <v>80</v>
      </c>
      <c r="C91" s="12" t="s">
        <v>211</v>
      </c>
      <c r="D91" s="13" t="s">
        <v>212</v>
      </c>
      <c r="E91" s="13" t="s">
        <v>50</v>
      </c>
      <c r="F91" s="14">
        <v>7472.62481221533</v>
      </c>
      <c r="G91" s="14">
        <v>7817.86317378016</v>
      </c>
      <c r="H91" s="14">
        <v>67647.7545663631</v>
      </c>
      <c r="I91" s="14">
        <v>6767.06474411661</v>
      </c>
      <c r="J91" s="14">
        <v>52431.7547330679</v>
      </c>
      <c r="K91" s="14">
        <f>($G$91/$F$91)*100</f>
        <v>104.62004142106099</v>
      </c>
      <c r="L91" s="14">
        <f>($G$91/$I$91)*100</f>
        <v>115.52812732547196</v>
      </c>
      <c r="M91" s="14">
        <f>($H$91/$J$91)*100</f>
        <v>129.02058096426575</v>
      </c>
      <c r="N91" s="14">
        <v>0.839999352</v>
      </c>
    </row>
    <row r="92" spans="1:14" s="2" customFormat="1" ht="13.5" customHeight="1">
      <c r="A92" s="11" t="s">
        <v>42</v>
      </c>
      <c r="B92" s="11">
        <f t="shared" si="1"/>
        <v>81</v>
      </c>
      <c r="C92" s="12" t="s">
        <v>213</v>
      </c>
      <c r="D92" s="13" t="s">
        <v>214</v>
      </c>
      <c r="E92" s="13" t="s">
        <v>50</v>
      </c>
      <c r="F92" s="14">
        <v>2230.86154528436</v>
      </c>
      <c r="G92" s="14">
        <v>2222.21958025005</v>
      </c>
      <c r="H92" s="14">
        <v>19008.6193761723</v>
      </c>
      <c r="I92" s="14">
        <v>1964.19519565435</v>
      </c>
      <c r="J92" s="14">
        <v>18403.6818237709</v>
      </c>
      <c r="K92" s="14">
        <f>($G$92/$F$92)*100</f>
        <v>99.61261759822891</v>
      </c>
      <c r="L92" s="14">
        <f>($G$92/$I$92)*100</f>
        <v>113.13639220615963</v>
      </c>
      <c r="M92" s="14">
        <f>($H$92/$J$92)*100</f>
        <v>103.28704635406183</v>
      </c>
      <c r="N92" s="14">
        <v>0.810000963</v>
      </c>
    </row>
    <row r="93" spans="1:14" s="2" customFormat="1" ht="13.5" customHeight="1">
      <c r="A93" s="11" t="s">
        <v>42</v>
      </c>
      <c r="B93" s="11">
        <f t="shared" si="1"/>
        <v>82</v>
      </c>
      <c r="C93" s="12" t="s">
        <v>215</v>
      </c>
      <c r="D93" s="13" t="s">
        <v>216</v>
      </c>
      <c r="E93" s="13" t="s">
        <v>50</v>
      </c>
      <c r="F93" s="14">
        <v>495.832566858824</v>
      </c>
      <c r="G93" s="14">
        <v>795.832103109541</v>
      </c>
      <c r="H93" s="14">
        <v>6523.64269331345</v>
      </c>
      <c r="I93" s="14">
        <v>522.193637220114</v>
      </c>
      <c r="J93" s="14">
        <v>13867.3118967804</v>
      </c>
      <c r="K93" s="14">
        <f>($G$93/$F$93)*100</f>
        <v>160.50420168067225</v>
      </c>
      <c r="L93" s="14">
        <f>($G$93/$I$93)*100</f>
        <v>152.40172349593058</v>
      </c>
      <c r="M93" s="14">
        <f>($H$93/$J$93)*100</f>
        <v>47.043311219011784</v>
      </c>
      <c r="N93" s="14">
        <v>0.720001113</v>
      </c>
    </row>
    <row r="94" spans="1:14" s="2" customFormat="1" ht="13.5" customHeight="1">
      <c r="A94" s="11" t="s">
        <v>42</v>
      </c>
      <c r="B94" s="11">
        <f t="shared" si="1"/>
        <v>83</v>
      </c>
      <c r="C94" s="12" t="s">
        <v>217</v>
      </c>
      <c r="D94" s="13" t="s">
        <v>218</v>
      </c>
      <c r="E94" s="13" t="s">
        <v>219</v>
      </c>
      <c r="F94" s="14">
        <v>40868797</v>
      </c>
      <c r="G94" s="14">
        <v>42000000</v>
      </c>
      <c r="H94" s="14">
        <v>316822699</v>
      </c>
      <c r="I94" s="14">
        <v>38996330</v>
      </c>
      <c r="J94" s="14">
        <v>307143044</v>
      </c>
      <c r="K94" s="14">
        <f>($G$94/$F$94)*100</f>
        <v>102.76788915514202</v>
      </c>
      <c r="L94" s="14">
        <f>($G$94/$I$94)*100</f>
        <v>107.70244276833229</v>
      </c>
      <c r="M94" s="14">
        <f>($H$94/$J$94)*100</f>
        <v>103.15151366410238</v>
      </c>
      <c r="N94" s="14">
        <v>1</v>
      </c>
    </row>
    <row r="95" spans="1:14" s="2" customFormat="1" ht="13.5" customHeight="1">
      <c r="A95" s="11" t="s">
        <v>42</v>
      </c>
      <c r="B95" s="11">
        <f t="shared" si="1"/>
        <v>84</v>
      </c>
      <c r="C95" s="12" t="s">
        <v>220</v>
      </c>
      <c r="D95" s="13" t="s">
        <v>221</v>
      </c>
      <c r="E95" s="13" t="s">
        <v>219</v>
      </c>
      <c r="F95" s="14">
        <v>1371.33954574033</v>
      </c>
      <c r="G95" s="14">
        <v>1445.46600767224</v>
      </c>
      <c r="H95" s="14">
        <v>10203.6197977485</v>
      </c>
      <c r="I95" s="14">
        <v>1256.78046820919</v>
      </c>
      <c r="J95" s="14">
        <v>8945.71620132818</v>
      </c>
      <c r="K95" s="14">
        <f>($G$95/$F$95)*100</f>
        <v>105.40540540540542</v>
      </c>
      <c r="L95" s="14">
        <f>($G$95/$I$95)*100</f>
        <v>115.0134048257379</v>
      </c>
      <c r="M95" s="14">
        <f>($H$95/$J$95)*100</f>
        <v>114.06151914626533</v>
      </c>
      <c r="N95" s="14">
        <v>0.890370298</v>
      </c>
    </row>
    <row r="96" spans="1:14" s="2" customFormat="1" ht="13.5" customHeight="1">
      <c r="A96" s="11" t="s">
        <v>42</v>
      </c>
      <c r="B96" s="11">
        <f t="shared" si="1"/>
        <v>85</v>
      </c>
      <c r="C96" s="12" t="s">
        <v>222</v>
      </c>
      <c r="D96" s="13" t="s">
        <v>223</v>
      </c>
      <c r="E96" s="13" t="s">
        <v>219</v>
      </c>
      <c r="F96" s="14"/>
      <c r="G96" s="14"/>
      <c r="H96" s="14"/>
      <c r="I96" s="14"/>
      <c r="J96" s="14"/>
      <c r="K96" s="14" t="e">
        <f>($G$96/$F$96)*100</f>
        <v>#DIV/0!</v>
      </c>
      <c r="L96" s="14" t="e">
        <f>($G$96/$I$96)*100</f>
        <v>#DIV/0!</v>
      </c>
      <c r="M96" s="14" t="e">
        <f>($H$96/$J$96)*100</f>
        <v>#DIV/0!</v>
      </c>
      <c r="N96" s="14">
        <v>0.891050584</v>
      </c>
    </row>
    <row r="97" spans="1:14" s="2" customFormat="1" ht="13.5" customHeight="1">
      <c r="A97" s="11" t="s">
        <v>42</v>
      </c>
      <c r="B97" s="11">
        <f t="shared" si="1"/>
        <v>86</v>
      </c>
      <c r="C97" s="12" t="s">
        <v>224</v>
      </c>
      <c r="D97" s="13" t="s">
        <v>225</v>
      </c>
      <c r="E97" s="13" t="s">
        <v>219</v>
      </c>
      <c r="F97" s="14"/>
      <c r="G97" s="14"/>
      <c r="H97" s="14"/>
      <c r="I97" s="14"/>
      <c r="J97" s="14"/>
      <c r="K97" s="14" t="e">
        <f>($G$97/$F$97)*100</f>
        <v>#DIV/0!</v>
      </c>
      <c r="L97" s="14" t="e">
        <f>($G$97/$I$97)*100</f>
        <v>#DIV/0!</v>
      </c>
      <c r="M97" s="14" t="e">
        <f>($H$97/$J$97)*100</f>
        <v>#DIV/0!</v>
      </c>
      <c r="N97" s="14">
        <v>1</v>
      </c>
    </row>
    <row r="98" spans="1:14" s="2" customFormat="1" ht="13.5" customHeight="1">
      <c r="A98" s="11" t="s">
        <v>42</v>
      </c>
      <c r="B98" s="11">
        <f t="shared" si="1"/>
        <v>87</v>
      </c>
      <c r="C98" s="12" t="s">
        <v>226</v>
      </c>
      <c r="D98" s="13" t="s">
        <v>227</v>
      </c>
      <c r="E98" s="13" t="s">
        <v>228</v>
      </c>
      <c r="F98" s="14">
        <v>47.6923085727811</v>
      </c>
      <c r="G98" s="14">
        <v>43.0769238721894</v>
      </c>
      <c r="H98" s="14">
        <v>364.153852876686</v>
      </c>
      <c r="I98" s="14">
        <v>33.8461544710059</v>
      </c>
      <c r="J98" s="14">
        <v>267.69231263432</v>
      </c>
      <c r="K98" s="14">
        <f>($G$98/$F$98)*100</f>
        <v>90.32258064516132</v>
      </c>
      <c r="L98" s="14">
        <f>($G$98/$I$98)*100</f>
        <v>127.27272727272747</v>
      </c>
      <c r="M98" s="14">
        <f>($H$98/$J$98)*100</f>
        <v>136.0344827586203</v>
      </c>
      <c r="N98" s="14">
        <v>0.649999988</v>
      </c>
    </row>
    <row r="99" spans="1:14" s="2" customFormat="1" ht="13.5" customHeight="1">
      <c r="A99" s="11" t="s">
        <v>42</v>
      </c>
      <c r="B99" s="11">
        <f t="shared" si="1"/>
        <v>88</v>
      </c>
      <c r="C99" s="12" t="s">
        <v>229</v>
      </c>
      <c r="D99" s="13" t="s">
        <v>230</v>
      </c>
      <c r="E99" s="13" t="s">
        <v>228</v>
      </c>
      <c r="F99" s="14">
        <v>520.267937501329</v>
      </c>
      <c r="G99" s="14">
        <v>540.538116884498</v>
      </c>
      <c r="H99" s="14">
        <v>4656.73587695995</v>
      </c>
      <c r="I99" s="14">
        <v>1364.45334154569</v>
      </c>
      <c r="J99" s="14">
        <v>4238.76477807901</v>
      </c>
      <c r="K99" s="14">
        <f>($G$99/$F$99)*100</f>
        <v>103.89610389610395</v>
      </c>
      <c r="L99" s="14">
        <f>($G$99/$I$99)*100</f>
        <v>39.61572744379531</v>
      </c>
      <c r="M99" s="14">
        <f>($H$99/$J$99)*100</f>
        <v>109.86068160805947</v>
      </c>
      <c r="N99" s="14">
        <v>0.740003318</v>
      </c>
    </row>
    <row r="100" spans="1:14" s="2" customFormat="1" ht="13.5" customHeight="1">
      <c r="A100" s="11" t="s">
        <v>42</v>
      </c>
      <c r="B100" s="11">
        <f t="shared" si="1"/>
        <v>89</v>
      </c>
      <c r="C100" s="12" t="s">
        <v>231</v>
      </c>
      <c r="D100" s="13" t="s">
        <v>232</v>
      </c>
      <c r="E100" s="13" t="s">
        <v>50</v>
      </c>
      <c r="F100" s="14">
        <v>3786.30007318491</v>
      </c>
      <c r="G100" s="14">
        <v>3178.08110339688</v>
      </c>
      <c r="H100" s="14">
        <v>30039.7157398234</v>
      </c>
      <c r="I100" s="14">
        <v>3072.60168746518</v>
      </c>
      <c r="J100" s="14">
        <v>30226.0170458846</v>
      </c>
      <c r="K100" s="14">
        <f>($G$100/$F$100)*100</f>
        <v>83.9363241678725</v>
      </c>
      <c r="L100" s="14">
        <f>($G$100/$I$100)*100</f>
        <v>103.43290236290659</v>
      </c>
      <c r="M100" s="14">
        <f>($H$100/$J$100)*100</f>
        <v>99.38363924767731</v>
      </c>
      <c r="N100" s="14">
        <v>0.73000025</v>
      </c>
    </row>
    <row r="101" spans="1:14" s="2" customFormat="1" ht="13.5" customHeight="1">
      <c r="A101" s="11" t="s">
        <v>42</v>
      </c>
      <c r="B101" s="11">
        <f t="shared" si="1"/>
        <v>90</v>
      </c>
      <c r="C101" s="12" t="s">
        <v>233</v>
      </c>
      <c r="D101" s="13" t="s">
        <v>234</v>
      </c>
      <c r="E101" s="13" t="s">
        <v>50</v>
      </c>
      <c r="F101" s="14">
        <v>240</v>
      </c>
      <c r="G101" s="14">
        <v>250</v>
      </c>
      <c r="H101" s="14">
        <v>2035</v>
      </c>
      <c r="I101" s="14">
        <v>247</v>
      </c>
      <c r="J101" s="14">
        <v>1519</v>
      </c>
      <c r="K101" s="14">
        <f>($G$101/$F$101)*100</f>
        <v>104.16666666666667</v>
      </c>
      <c r="L101" s="14">
        <f>($G$101/$I$101)*100</f>
        <v>101.21457489878543</v>
      </c>
      <c r="M101" s="14">
        <f>($H$101/$J$101)*100</f>
        <v>133.96971691902567</v>
      </c>
      <c r="N101" s="14">
        <v>1</v>
      </c>
    </row>
    <row r="102" spans="1:14" s="2" customFormat="1" ht="13.5" customHeight="1">
      <c r="A102" s="11" t="s">
        <v>42</v>
      </c>
      <c r="B102" s="11">
        <f t="shared" si="1"/>
        <v>91</v>
      </c>
      <c r="C102" s="12" t="s">
        <v>235</v>
      </c>
      <c r="D102" s="13" t="s">
        <v>236</v>
      </c>
      <c r="E102" s="13" t="s">
        <v>50</v>
      </c>
      <c r="F102" s="14"/>
      <c r="G102" s="14"/>
      <c r="H102" s="14"/>
      <c r="I102" s="14"/>
      <c r="J102" s="14"/>
      <c r="K102" s="14" t="e">
        <f>($G$102/$F$102)*100</f>
        <v>#DIV/0!</v>
      </c>
      <c r="L102" s="14" t="e">
        <f>($G$102/$I$102)*100</f>
        <v>#DIV/0!</v>
      </c>
      <c r="M102" s="14" t="e">
        <f>($H$102/$J$102)*100</f>
        <v>#DIV/0!</v>
      </c>
      <c r="N102" s="14">
        <v>1</v>
      </c>
    </row>
    <row r="103" spans="1:14" s="2" customFormat="1" ht="13.5" customHeight="1">
      <c r="A103" s="11" t="s">
        <v>42</v>
      </c>
      <c r="B103" s="11">
        <f t="shared" si="1"/>
        <v>92</v>
      </c>
      <c r="C103" s="12" t="s">
        <v>237</v>
      </c>
      <c r="D103" s="13" t="s">
        <v>238</v>
      </c>
      <c r="E103" s="13" t="s">
        <v>80</v>
      </c>
      <c r="F103" s="14"/>
      <c r="G103" s="14"/>
      <c r="H103" s="14"/>
      <c r="I103" s="14"/>
      <c r="J103" s="14"/>
      <c r="K103" s="14" t="e">
        <f>($G$103/$F$103)*100</f>
        <v>#DIV/0!</v>
      </c>
      <c r="L103" s="14" t="e">
        <f>($G$103/$I$103)*100</f>
        <v>#DIV/0!</v>
      </c>
      <c r="M103" s="14" t="e">
        <f>($H$103/$J$103)*100</f>
        <v>#DIV/0!</v>
      </c>
      <c r="N103" s="14">
        <v>1</v>
      </c>
    </row>
    <row r="104" spans="1:14" s="2" customFormat="1" ht="13.5" customHeight="1">
      <c r="A104" s="11" t="s">
        <v>42</v>
      </c>
      <c r="B104" s="11">
        <f t="shared" si="1"/>
        <v>93</v>
      </c>
      <c r="C104" s="12" t="s">
        <v>239</v>
      </c>
      <c r="D104" s="13" t="s">
        <v>240</v>
      </c>
      <c r="E104" s="13" t="s">
        <v>80</v>
      </c>
      <c r="F104" s="14">
        <v>5758</v>
      </c>
      <c r="G104" s="14">
        <v>6500</v>
      </c>
      <c r="H104" s="14">
        <v>32382.02</v>
      </c>
      <c r="I104" s="14">
        <v>9519</v>
      </c>
      <c r="J104" s="14">
        <v>72824.22</v>
      </c>
      <c r="K104" s="14">
        <f>($G$104/$F$104)*100</f>
        <v>112.88641889544981</v>
      </c>
      <c r="L104" s="14">
        <f>($G$104/$I$104)*100</f>
        <v>68.28448366425044</v>
      </c>
      <c r="M104" s="14">
        <f>($H$104/$J$104)*100</f>
        <v>44.46600320607622</v>
      </c>
      <c r="N104" s="14">
        <v>1</v>
      </c>
    </row>
    <row r="105" spans="1:14" s="2" customFormat="1" ht="13.5" customHeight="1">
      <c r="A105" s="11" t="s">
        <v>42</v>
      </c>
      <c r="B105" s="11">
        <f t="shared" si="1"/>
        <v>94</v>
      </c>
      <c r="C105" s="12" t="s">
        <v>241</v>
      </c>
      <c r="D105" s="13" t="s">
        <v>242</v>
      </c>
      <c r="E105" s="13" t="s">
        <v>204</v>
      </c>
      <c r="F105" s="14">
        <v>60655.8518534392</v>
      </c>
      <c r="G105" s="14">
        <v>58947.4290438297</v>
      </c>
      <c r="H105" s="14">
        <v>480478.388870933</v>
      </c>
      <c r="I105" s="14">
        <v>54024.2660860084</v>
      </c>
      <c r="J105" s="14">
        <v>492723.664622127</v>
      </c>
      <c r="K105" s="14">
        <f>($G$105/$F$105)*100</f>
        <v>97.18341634416824</v>
      </c>
      <c r="L105" s="14">
        <f>($G$105/$I$105)*100</f>
        <v>109.11287337061361</v>
      </c>
      <c r="M105" s="14">
        <f>($H$105/$J$105)*100</f>
        <v>97.51477823566988</v>
      </c>
      <c r="N105" s="14">
        <v>0.949999023</v>
      </c>
    </row>
    <row r="106" spans="1:14" s="2" customFormat="1" ht="13.5" customHeight="1">
      <c r="A106" s="11" t="s">
        <v>42</v>
      </c>
      <c r="B106" s="11">
        <f t="shared" si="1"/>
        <v>95</v>
      </c>
      <c r="C106" s="12" t="s">
        <v>243</v>
      </c>
      <c r="D106" s="13" t="s">
        <v>244</v>
      </c>
      <c r="E106" s="13" t="s">
        <v>204</v>
      </c>
      <c r="F106" s="14"/>
      <c r="G106" s="14"/>
      <c r="H106" s="14"/>
      <c r="I106" s="14"/>
      <c r="J106" s="14"/>
      <c r="K106" s="14" t="e">
        <f>($G$106/$F$106)*100</f>
        <v>#DIV/0!</v>
      </c>
      <c r="L106" s="14" t="e">
        <f>($G$106/$I$106)*100</f>
        <v>#DIV/0!</v>
      </c>
      <c r="M106" s="14" t="e">
        <f>($H$106/$J$106)*100</f>
        <v>#DIV/0!</v>
      </c>
      <c r="N106" s="14">
        <v>0.949999023</v>
      </c>
    </row>
    <row r="107" spans="1:14" s="2" customFormat="1" ht="13.5" customHeight="1">
      <c r="A107" s="11" t="s">
        <v>42</v>
      </c>
      <c r="B107" s="11">
        <f t="shared" si="1"/>
        <v>96</v>
      </c>
      <c r="C107" s="12" t="s">
        <v>245</v>
      </c>
      <c r="D107" s="13" t="s">
        <v>246</v>
      </c>
      <c r="E107" s="13" t="s">
        <v>219</v>
      </c>
      <c r="F107" s="14"/>
      <c r="G107" s="14">
        <v>229.915472381283</v>
      </c>
      <c r="H107" s="14">
        <v>2043.94854946961</v>
      </c>
      <c r="I107" s="14">
        <v>235.663359190815</v>
      </c>
      <c r="J107" s="14">
        <v>2717.60088354677</v>
      </c>
      <c r="K107" s="14" t="e">
        <f>($G$107/$F$107)*100</f>
        <v>#DIV/0!</v>
      </c>
      <c r="L107" s="14">
        <f>($G$107/$I$107)*100</f>
        <v>97.56097560975613</v>
      </c>
      <c r="M107" s="14">
        <f>($H$107/$J$107)*100</f>
        <v>75.21150592216583</v>
      </c>
      <c r="N107" s="14">
        <v>0.86988491</v>
      </c>
    </row>
    <row r="108" spans="1:14" s="2" customFormat="1" ht="13.5" customHeight="1">
      <c r="A108" s="11" t="s">
        <v>42</v>
      </c>
      <c r="B108" s="11">
        <f t="shared" si="1"/>
        <v>97</v>
      </c>
      <c r="C108" s="12" t="s">
        <v>247</v>
      </c>
      <c r="D108" s="13" t="s">
        <v>248</v>
      </c>
      <c r="E108" s="13" t="s">
        <v>172</v>
      </c>
      <c r="F108" s="14">
        <v>40767.0739976089</v>
      </c>
      <c r="G108" s="14">
        <v>41797.6855000824</v>
      </c>
      <c r="H108" s="14">
        <v>324231.435612073</v>
      </c>
      <c r="I108" s="14">
        <v>21697.6099244533</v>
      </c>
      <c r="J108" s="14">
        <v>291050.614053462</v>
      </c>
      <c r="K108" s="14">
        <f>($G$108/$F$108)*100</f>
        <v>102.52804874476385</v>
      </c>
      <c r="L108" s="14">
        <f>($G$108/$I$108)*100</f>
        <v>192.63727961565124</v>
      </c>
      <c r="M108" s="14">
        <f>($H$108/$J$108)*100</f>
        <v>111.40036129678673</v>
      </c>
      <c r="N108" s="14">
        <v>0.670000752</v>
      </c>
    </row>
    <row r="109" spans="1:14" s="2" customFormat="1" ht="13.5" customHeight="1">
      <c r="A109" s="11" t="s">
        <v>42</v>
      </c>
      <c r="B109" s="11">
        <f t="shared" si="1"/>
        <v>98</v>
      </c>
      <c r="C109" s="12" t="s">
        <v>249</v>
      </c>
      <c r="D109" s="13" t="s">
        <v>250</v>
      </c>
      <c r="E109" s="13" t="s">
        <v>204</v>
      </c>
      <c r="F109" s="14">
        <v>425969</v>
      </c>
      <c r="G109" s="14">
        <v>449918</v>
      </c>
      <c r="H109" s="14">
        <v>4406484</v>
      </c>
      <c r="I109" s="14">
        <v>711564</v>
      </c>
      <c r="J109" s="14">
        <v>5531432</v>
      </c>
      <c r="K109" s="14">
        <f>($G$109/$F$109)*100</f>
        <v>105.62224011606477</v>
      </c>
      <c r="L109" s="14">
        <f>($G$109/$I$109)*100</f>
        <v>63.22944949435328</v>
      </c>
      <c r="M109" s="14">
        <f>($H$109/$J$109)*100</f>
        <v>79.66262624217381</v>
      </c>
      <c r="N109" s="14">
        <v>1</v>
      </c>
    </row>
    <row r="110" spans="1:14" s="2" customFormat="1" ht="13.5" customHeight="1">
      <c r="A110" s="11" t="s">
        <v>42</v>
      </c>
      <c r="B110" s="11">
        <f t="shared" si="1"/>
        <v>99</v>
      </c>
      <c r="C110" s="12" t="s">
        <v>251</v>
      </c>
      <c r="D110" s="13" t="s">
        <v>252</v>
      </c>
      <c r="E110" s="13" t="s">
        <v>204</v>
      </c>
      <c r="F110" s="14">
        <v>305012.962057381</v>
      </c>
      <c r="G110" s="14">
        <v>305194.780224323</v>
      </c>
      <c r="H110" s="14">
        <v>2711117.95999944</v>
      </c>
      <c r="I110" s="14">
        <v>506690.867634384</v>
      </c>
      <c r="J110" s="14">
        <v>3245195.83838008</v>
      </c>
      <c r="K110" s="14">
        <f>($G$110/$F$110)*100</f>
        <v>100.05960998041381</v>
      </c>
      <c r="L110" s="14">
        <f>($G$110/$I$110)*100</f>
        <v>60.23293485615853</v>
      </c>
      <c r="M110" s="14">
        <f>($H$110/$J$110)*100</f>
        <v>83.54250698635067</v>
      </c>
      <c r="N110" s="14">
        <v>0.770000063</v>
      </c>
    </row>
    <row r="111" spans="1:14" s="2" customFormat="1" ht="13.5" customHeight="1">
      <c r="A111" s="11" t="s">
        <v>42</v>
      </c>
      <c r="B111" s="11">
        <f t="shared" si="1"/>
        <v>100</v>
      </c>
      <c r="C111" s="12" t="s">
        <v>253</v>
      </c>
      <c r="D111" s="13" t="s">
        <v>254</v>
      </c>
      <c r="E111" s="13" t="s">
        <v>80</v>
      </c>
      <c r="F111" s="14">
        <v>24.9761741227431</v>
      </c>
      <c r="G111" s="14">
        <v>37.4999754464447</v>
      </c>
      <c r="H111" s="14">
        <v>283.714099949101</v>
      </c>
      <c r="I111" s="14">
        <v>22.380937726767</v>
      </c>
      <c r="J111" s="14">
        <v>270.476013378801</v>
      </c>
      <c r="K111" s="14">
        <f>($G$111/$F$111)*100</f>
        <v>150.14299332697848</v>
      </c>
      <c r="L111" s="14">
        <f>($G$111/$I$111)*100</f>
        <v>167.55319148936167</v>
      </c>
      <c r="M111" s="14">
        <f>($H$111/$J$111)*100</f>
        <v>104.89436619718293</v>
      </c>
      <c r="N111" s="14">
        <v>0.84000055</v>
      </c>
    </row>
    <row r="112" spans="1:14" s="2" customFormat="1" ht="13.5" customHeight="1">
      <c r="A112" s="11" t="s">
        <v>42</v>
      </c>
      <c r="B112" s="11">
        <f t="shared" si="1"/>
        <v>101</v>
      </c>
      <c r="C112" s="12" t="s">
        <v>255</v>
      </c>
      <c r="D112" s="13" t="s">
        <v>256</v>
      </c>
      <c r="E112" s="13" t="s">
        <v>80</v>
      </c>
      <c r="F112" s="14">
        <v>2461</v>
      </c>
      <c r="G112" s="14">
        <v>2412</v>
      </c>
      <c r="H112" s="14">
        <v>21058.2</v>
      </c>
      <c r="I112" s="14">
        <v>810.8</v>
      </c>
      <c r="J112" s="14">
        <v>8195.85</v>
      </c>
      <c r="K112" s="14">
        <f>($G$112/$F$112)*100</f>
        <v>98.0089394555059</v>
      </c>
      <c r="L112" s="14">
        <f>($G$112/$I$112)*100</f>
        <v>297.4839664528861</v>
      </c>
      <c r="M112" s="14">
        <f>($H$112/$J$112)*100</f>
        <v>256.93735244056444</v>
      </c>
      <c r="N112" s="14">
        <v>1</v>
      </c>
    </row>
    <row r="113" spans="1:14" s="2" customFormat="1" ht="13.5" customHeight="1">
      <c r="A113" s="11" t="s">
        <v>42</v>
      </c>
      <c r="B113" s="11">
        <f t="shared" si="1"/>
        <v>102</v>
      </c>
      <c r="C113" s="12" t="s">
        <v>257</v>
      </c>
      <c r="D113" s="13" t="s">
        <v>258</v>
      </c>
      <c r="E113" s="13" t="s">
        <v>219</v>
      </c>
      <c r="F113" s="14">
        <v>313008</v>
      </c>
      <c r="G113" s="14">
        <v>288158</v>
      </c>
      <c r="H113" s="14">
        <v>2300586</v>
      </c>
      <c r="I113" s="14">
        <v>223689</v>
      </c>
      <c r="J113" s="14">
        <v>2083126</v>
      </c>
      <c r="K113" s="14">
        <f>($G$113/$F$113)*100</f>
        <v>92.06090579154527</v>
      </c>
      <c r="L113" s="14">
        <f>($G$113/$I$113)*100</f>
        <v>128.82081818953995</v>
      </c>
      <c r="M113" s="14">
        <f>($H$113/$J$113)*100</f>
        <v>110.43911890111305</v>
      </c>
      <c r="N113" s="14">
        <v>1</v>
      </c>
    </row>
    <row r="114" spans="1:14" s="2" customFormat="1" ht="13.5" customHeight="1">
      <c r="A114" s="11" t="s">
        <v>42</v>
      </c>
      <c r="B114" s="11">
        <f t="shared" si="1"/>
        <v>103</v>
      </c>
      <c r="C114" s="12" t="s">
        <v>259</v>
      </c>
      <c r="D114" s="13" t="s">
        <v>260</v>
      </c>
      <c r="E114" s="13" t="s">
        <v>219</v>
      </c>
      <c r="F114" s="14">
        <v>149057</v>
      </c>
      <c r="G114" s="14">
        <v>159613</v>
      </c>
      <c r="H114" s="14">
        <v>1266379</v>
      </c>
      <c r="I114" s="14">
        <v>171340</v>
      </c>
      <c r="J114" s="14">
        <v>1817225</v>
      </c>
      <c r="K114" s="14">
        <f>($G$114/$F$114)*100</f>
        <v>107.08185459253843</v>
      </c>
      <c r="L114" s="14">
        <f>($G$114/$I$114)*100</f>
        <v>93.15571378545582</v>
      </c>
      <c r="M114" s="14">
        <f>($H$114/$J$114)*100</f>
        <v>69.68751805637717</v>
      </c>
      <c r="N114" s="14">
        <v>1</v>
      </c>
    </row>
    <row r="115" spans="1:14" s="2" customFormat="1" ht="13.5" customHeight="1">
      <c r="A115" s="11" t="s">
        <v>42</v>
      </c>
      <c r="B115" s="11">
        <f t="shared" si="1"/>
        <v>104</v>
      </c>
      <c r="C115" s="12" t="s">
        <v>261</v>
      </c>
      <c r="D115" s="13" t="s">
        <v>262</v>
      </c>
      <c r="E115" s="13" t="s">
        <v>219</v>
      </c>
      <c r="F115" s="14">
        <v>106958</v>
      </c>
      <c r="G115" s="14">
        <v>99596</v>
      </c>
      <c r="H115" s="14">
        <v>772831</v>
      </c>
      <c r="I115" s="14">
        <v>79573</v>
      </c>
      <c r="J115" s="14">
        <v>581977</v>
      </c>
      <c r="K115" s="14">
        <f>($G$115/$F$115)*100</f>
        <v>93.11692440023187</v>
      </c>
      <c r="L115" s="14">
        <f>($G$115/$I$115)*100</f>
        <v>125.16305782112023</v>
      </c>
      <c r="M115" s="14">
        <f>($H$115/$J$115)*100</f>
        <v>132.7940794911139</v>
      </c>
      <c r="N115" s="14">
        <v>1</v>
      </c>
    </row>
    <row r="116" spans="1:14" s="2" customFormat="1" ht="13.5" customHeight="1">
      <c r="A116" s="11" t="s">
        <v>42</v>
      </c>
      <c r="B116" s="11">
        <f t="shared" si="1"/>
        <v>105</v>
      </c>
      <c r="C116" s="12" t="s">
        <v>263</v>
      </c>
      <c r="D116" s="13" t="s">
        <v>264</v>
      </c>
      <c r="E116" s="13" t="s">
        <v>219</v>
      </c>
      <c r="F116" s="14">
        <v>50808</v>
      </c>
      <c r="G116" s="14">
        <v>49751</v>
      </c>
      <c r="H116" s="14">
        <v>462644</v>
      </c>
      <c r="I116" s="14">
        <v>56711</v>
      </c>
      <c r="J116" s="14">
        <v>595833</v>
      </c>
      <c r="K116" s="14">
        <f>($G$116/$F$116)*100</f>
        <v>97.91961895764446</v>
      </c>
      <c r="L116" s="14">
        <f>($G$116/$I$116)*100</f>
        <v>87.72724868191357</v>
      </c>
      <c r="M116" s="14">
        <f>($H$116/$J$116)*100</f>
        <v>77.6465888931966</v>
      </c>
      <c r="N116" s="14">
        <v>1</v>
      </c>
    </row>
    <row r="117" spans="1:14" s="2" customFormat="1" ht="13.5" customHeight="1">
      <c r="A117" s="11" t="s">
        <v>42</v>
      </c>
      <c r="B117" s="11">
        <f t="shared" si="1"/>
        <v>106</v>
      </c>
      <c r="C117" s="12" t="s">
        <v>265</v>
      </c>
      <c r="D117" s="13" t="s">
        <v>266</v>
      </c>
      <c r="E117" s="13" t="s">
        <v>219</v>
      </c>
      <c r="F117" s="14">
        <v>153398.665033822</v>
      </c>
      <c r="G117" s="14">
        <v>153650.445662775</v>
      </c>
      <c r="H117" s="14">
        <v>1169426.20869688</v>
      </c>
      <c r="I117" s="14">
        <v>97534.9696693361</v>
      </c>
      <c r="J117" s="14">
        <v>1027570.47400379</v>
      </c>
      <c r="K117" s="14">
        <f>($G$117/$F$117)*100</f>
        <v>100.16413482405304</v>
      </c>
      <c r="L117" s="14">
        <f>($G$117/$I$117)*100</f>
        <v>157.53369912727925</v>
      </c>
      <c r="M117" s="14">
        <f>($H$117/$J$117)*100</f>
        <v>113.80496406639324</v>
      </c>
      <c r="N117" s="14">
        <v>0.94923903</v>
      </c>
    </row>
    <row r="118" spans="1:14" s="2" customFormat="1" ht="13.5" customHeight="1">
      <c r="A118" s="11" t="s">
        <v>42</v>
      </c>
      <c r="B118" s="11">
        <f t="shared" si="1"/>
        <v>107</v>
      </c>
      <c r="C118" s="12" t="s">
        <v>267</v>
      </c>
      <c r="D118" s="13" t="s">
        <v>268</v>
      </c>
      <c r="E118" s="13" t="s">
        <v>269</v>
      </c>
      <c r="F118" s="14">
        <v>449.42</v>
      </c>
      <c r="G118" s="14">
        <v>495.4</v>
      </c>
      <c r="H118" s="14">
        <v>3686.1</v>
      </c>
      <c r="I118" s="14">
        <v>483.53</v>
      </c>
      <c r="J118" s="14">
        <v>3444.99</v>
      </c>
      <c r="K118" s="14">
        <f>($G$118/$F$118)*100</f>
        <v>110.23096435405633</v>
      </c>
      <c r="L118" s="14">
        <f>($G$118/$I$118)*100</f>
        <v>102.45486319359709</v>
      </c>
      <c r="M118" s="14">
        <f>($H$118/$J$118)*100</f>
        <v>106.99885921294401</v>
      </c>
      <c r="N118" s="14">
        <v>1</v>
      </c>
    </row>
    <row r="119" spans="1:14" s="2" customFormat="1" ht="13.5" customHeight="1">
      <c r="A119" s="11" t="s">
        <v>42</v>
      </c>
      <c r="B119" s="11">
        <f t="shared" si="1"/>
        <v>108</v>
      </c>
      <c r="C119" s="12" t="s">
        <v>270</v>
      </c>
      <c r="D119" s="13" t="s">
        <v>271</v>
      </c>
      <c r="E119" s="13" t="s">
        <v>269</v>
      </c>
      <c r="F119" s="14">
        <v>720.699374729118</v>
      </c>
      <c r="G119" s="14">
        <v>720.989370453711</v>
      </c>
      <c r="H119" s="14">
        <v>6277.48745100251</v>
      </c>
      <c r="I119" s="14">
        <v>674.93004950628</v>
      </c>
      <c r="J119" s="14">
        <v>5751.22520968673</v>
      </c>
      <c r="K119" s="14">
        <f>($G$119/$F$119)*100</f>
        <v>100.04023809854172</v>
      </c>
      <c r="L119" s="14">
        <f>($G$119/$I$119)*100</f>
        <v>106.82431030906446</v>
      </c>
      <c r="M119" s="14">
        <f>($H$119/$J$119)*100</f>
        <v>109.15043703086783</v>
      </c>
      <c r="N119" s="14">
        <v>1.000014743</v>
      </c>
    </row>
    <row r="120" spans="1:14" s="2" customFormat="1" ht="13.5" customHeight="1">
      <c r="A120" s="11" t="s">
        <v>42</v>
      </c>
      <c r="B120" s="11">
        <f t="shared" si="1"/>
        <v>109</v>
      </c>
      <c r="C120" s="12" t="s">
        <v>272</v>
      </c>
      <c r="D120" s="13" t="s">
        <v>273</v>
      </c>
      <c r="E120" s="13" t="s">
        <v>274</v>
      </c>
      <c r="F120" s="14">
        <v>8630</v>
      </c>
      <c r="G120" s="14">
        <v>8729</v>
      </c>
      <c r="H120" s="14">
        <v>73507</v>
      </c>
      <c r="I120" s="14">
        <v>7582</v>
      </c>
      <c r="J120" s="14">
        <v>68122</v>
      </c>
      <c r="K120" s="14">
        <f>($G$120/$F$120)*100</f>
        <v>101.14716106604867</v>
      </c>
      <c r="L120" s="14">
        <f>($G$120/$I$120)*100</f>
        <v>115.12793458190451</v>
      </c>
      <c r="M120" s="14">
        <f>($H$120/$J$120)*100</f>
        <v>107.90493526320427</v>
      </c>
      <c r="N120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B32">
      <selection activeCell="B47" sqref="B47"/>
    </sheetView>
  </sheetViews>
  <sheetFormatPr defaultColWidth="10.7109375" defaultRowHeight="12.75" customHeight="1"/>
  <cols>
    <col min="1" max="1" width="3.28125" style="2" hidden="1" customWidth="1"/>
    <col min="2" max="2" width="10.28125" style="2" customWidth="1"/>
    <col min="3" max="3" width="9.28125" style="2" customWidth="1"/>
    <col min="4" max="4" width="42.7109375" style="2" customWidth="1"/>
    <col min="5" max="5" width="8.00390625" style="2" customWidth="1"/>
    <col min="6" max="7" width="12.7109375" style="2" bestFit="1" customWidth="1"/>
    <col min="8" max="8" width="13.8515625" style="2" bestFit="1" customWidth="1"/>
    <col min="9" max="9" width="12.7109375" style="2" bestFit="1" customWidth="1"/>
    <col min="10" max="10" width="13.8515625" style="2" bestFit="1" customWidth="1"/>
    <col min="11" max="11" width="9.28125" style="2" customWidth="1"/>
    <col min="12" max="12" width="8.8515625" style="2" customWidth="1"/>
    <col min="13" max="13" width="12.00390625" style="2" customWidth="1"/>
    <col min="14" max="14" width="4.7109375" style="2" customWidth="1"/>
    <col min="15" max="16384" width="10.7109375" style="1" customWidth="1"/>
  </cols>
  <sheetData>
    <row r="1" spans="1:11" s="2" customFormat="1" ht="12" customHeight="1">
      <c r="A1" s="2" t="s">
        <v>0</v>
      </c>
      <c r="K1" s="3" t="s">
        <v>1</v>
      </c>
    </row>
    <row r="2" s="2" customFormat="1" ht="12" customHeight="1">
      <c r="K2" s="3" t="s">
        <v>2</v>
      </c>
    </row>
    <row r="3" spans="5:11" s="2" customFormat="1" ht="19.5" customHeight="1">
      <c r="E3" s="4" t="s">
        <v>3</v>
      </c>
      <c r="K3" s="3" t="s">
        <v>4</v>
      </c>
    </row>
    <row r="4" spans="5:11" s="2" customFormat="1" ht="12.75" customHeight="1">
      <c r="E4" s="5" t="s">
        <v>5</v>
      </c>
      <c r="K4" s="3" t="s">
        <v>6</v>
      </c>
    </row>
    <row r="5" s="2" customFormat="1" ht="15" customHeight="1" thickBot="1">
      <c r="C5" s="6"/>
    </row>
    <row r="6" spans="1:14" s="2" customFormat="1" ht="12" customHeight="1">
      <c r="A6" s="7"/>
      <c r="B6" s="7"/>
      <c r="C6" s="7"/>
      <c r="D6" s="7"/>
      <c r="E6" s="7"/>
      <c r="F6" s="7"/>
      <c r="G6" s="7"/>
      <c r="H6" s="7" t="s">
        <v>7</v>
      </c>
      <c r="I6" s="7"/>
      <c r="J6" s="7" t="s">
        <v>8</v>
      </c>
      <c r="K6" s="7" t="s">
        <v>9</v>
      </c>
      <c r="L6" s="7" t="s">
        <v>9</v>
      </c>
      <c r="M6" s="7" t="s">
        <v>10</v>
      </c>
      <c r="N6" s="7" t="s">
        <v>11</v>
      </c>
    </row>
    <row r="7" spans="1:14" s="2" customFormat="1" ht="12" customHeight="1">
      <c r="A7" s="8" t="s">
        <v>12</v>
      </c>
      <c r="B7" s="8"/>
      <c r="C7" s="8" t="s">
        <v>13</v>
      </c>
      <c r="D7" s="8" t="s">
        <v>14</v>
      </c>
      <c r="E7" s="8" t="s">
        <v>15</v>
      </c>
      <c r="F7" s="8" t="s">
        <v>16</v>
      </c>
      <c r="G7" s="8" t="s">
        <v>16</v>
      </c>
      <c r="H7" s="8" t="s">
        <v>17</v>
      </c>
      <c r="I7" s="8" t="s">
        <v>16</v>
      </c>
      <c r="J7" s="8" t="s">
        <v>18</v>
      </c>
      <c r="K7" s="8" t="s">
        <v>19</v>
      </c>
      <c r="L7" s="8" t="s">
        <v>19</v>
      </c>
      <c r="M7" s="8" t="s">
        <v>20</v>
      </c>
      <c r="N7" s="8" t="s">
        <v>21</v>
      </c>
    </row>
    <row r="8" spans="1:14" s="2" customFormat="1" ht="12" customHeight="1">
      <c r="A8" s="8"/>
      <c r="B8" s="8"/>
      <c r="C8" s="8"/>
      <c r="D8" s="8"/>
      <c r="E8" s="8"/>
      <c r="F8" s="8" t="s">
        <v>22</v>
      </c>
      <c r="G8" s="8" t="s">
        <v>19</v>
      </c>
      <c r="H8" s="8" t="s">
        <v>23</v>
      </c>
      <c r="I8" s="8" t="s">
        <v>24</v>
      </c>
      <c r="J8" s="8" t="s">
        <v>23</v>
      </c>
      <c r="K8" s="8" t="s">
        <v>25</v>
      </c>
      <c r="L8" s="8" t="s">
        <v>25</v>
      </c>
      <c r="M8" s="8" t="s">
        <v>25</v>
      </c>
      <c r="N8" s="8" t="s">
        <v>26</v>
      </c>
    </row>
    <row r="9" spans="1:14" s="2" customFormat="1" ht="12" customHeight="1">
      <c r="A9" s="8"/>
      <c r="B9" s="8"/>
      <c r="C9" s="8"/>
      <c r="D9" s="8"/>
      <c r="E9" s="8"/>
      <c r="F9" s="8"/>
      <c r="G9" s="8"/>
      <c r="H9" s="8" t="s">
        <v>19</v>
      </c>
      <c r="I9" s="8"/>
      <c r="J9" s="8" t="s">
        <v>24</v>
      </c>
      <c r="K9" s="8" t="s">
        <v>22</v>
      </c>
      <c r="L9" s="8" t="s">
        <v>24</v>
      </c>
      <c r="M9" s="8" t="s">
        <v>27</v>
      </c>
      <c r="N9" s="8"/>
    </row>
    <row r="10" spans="1:14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 t="s">
        <v>28</v>
      </c>
      <c r="L10" s="9" t="s">
        <v>28</v>
      </c>
      <c r="M10" s="9" t="s">
        <v>28</v>
      </c>
      <c r="N10" s="9"/>
    </row>
    <row r="11" spans="1:14" s="2" customFormat="1" ht="12" customHeight="1" thickBot="1">
      <c r="A11" s="10" t="s">
        <v>29</v>
      </c>
      <c r="B11" s="10"/>
      <c r="C11" s="10" t="s">
        <v>30</v>
      </c>
      <c r="D11" s="10" t="s">
        <v>31</v>
      </c>
      <c r="E11" s="10" t="s">
        <v>32</v>
      </c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40</v>
      </c>
      <c r="N11" s="10" t="s">
        <v>41</v>
      </c>
    </row>
    <row r="12" spans="1:14" s="2" customFormat="1" ht="13.5" customHeight="1" thickBot="1">
      <c r="A12" s="11" t="s">
        <v>42</v>
      </c>
      <c r="B12" s="15">
        <v>1</v>
      </c>
      <c r="C12" s="16" t="s">
        <v>43</v>
      </c>
      <c r="D12" s="17" t="s">
        <v>44</v>
      </c>
      <c r="E12" s="17" t="s">
        <v>45</v>
      </c>
      <c r="F12" s="18">
        <v>485770.835357379</v>
      </c>
      <c r="G12" s="18">
        <v>486111.113136574</v>
      </c>
      <c r="H12" s="18">
        <v>3678486.12643814</v>
      </c>
      <c r="I12" s="18">
        <v>481923.613119126</v>
      </c>
      <c r="J12" s="18">
        <v>4195393.07303636</v>
      </c>
      <c r="K12" s="18">
        <f>($G$12/$F$12)*100</f>
        <v>100.0700490343239</v>
      </c>
      <c r="L12" s="18">
        <f>($G$12/$I$12)*100</f>
        <v>100.86891364180008</v>
      </c>
      <c r="M12" s="18">
        <f>($H$12/$J$12)*100</f>
        <v>87.67917719270783</v>
      </c>
      <c r="N12" s="19">
        <v>0.719999997</v>
      </c>
    </row>
    <row r="13" spans="1:14" s="2" customFormat="1" ht="13.5" customHeight="1" thickBot="1">
      <c r="A13" s="11" t="s">
        <v>42</v>
      </c>
      <c r="B13" s="20">
        <f>B12+1</f>
        <v>2</v>
      </c>
      <c r="C13" s="21" t="s">
        <v>46</v>
      </c>
      <c r="D13" s="22" t="s">
        <v>47</v>
      </c>
      <c r="E13" s="22" t="s">
        <v>45</v>
      </c>
      <c r="F13" s="23">
        <v>464260.648126875</v>
      </c>
      <c r="G13" s="23">
        <v>465465.566139909</v>
      </c>
      <c r="H13" s="23">
        <v>4599117.6459161</v>
      </c>
      <c r="I13" s="23">
        <v>610183.449013386</v>
      </c>
      <c r="J13" s="23">
        <v>6940034.37803222</v>
      </c>
      <c r="K13" s="23">
        <f>($G$13/$F$13)*100</f>
        <v>100.25953481474154</v>
      </c>
      <c r="L13" s="23">
        <f>($G$13/$I$13)*100</f>
        <v>76.28288949700726</v>
      </c>
      <c r="M13" s="23">
        <f>($H$13/$J$13)*100</f>
        <v>66.26937844103497</v>
      </c>
      <c r="N13" s="24">
        <v>0.61000001</v>
      </c>
    </row>
    <row r="14" spans="1:14" s="2" customFormat="1" ht="13.5" customHeight="1" thickBot="1">
      <c r="A14" s="11" t="s">
        <v>42</v>
      </c>
      <c r="B14" s="20">
        <f aca="true" t="shared" si="0" ref="B14:B62">B13+1</f>
        <v>3</v>
      </c>
      <c r="C14" s="21" t="s">
        <v>48</v>
      </c>
      <c r="D14" s="22" t="s">
        <v>49</v>
      </c>
      <c r="E14" s="22" t="s">
        <v>50</v>
      </c>
      <c r="F14" s="23">
        <v>7000</v>
      </c>
      <c r="G14" s="23">
        <v>6000</v>
      </c>
      <c r="H14" s="23">
        <v>54550</v>
      </c>
      <c r="I14" s="23">
        <v>17200</v>
      </c>
      <c r="J14" s="23">
        <v>95870</v>
      </c>
      <c r="K14" s="23">
        <f>($G$14/$F$14)*100</f>
        <v>85.71428571428571</v>
      </c>
      <c r="L14" s="23">
        <f>($G$14/$I$14)*100</f>
        <v>34.883720930232556</v>
      </c>
      <c r="M14" s="23">
        <f>($H$14/$J$14)*100</f>
        <v>56.89996870762491</v>
      </c>
      <c r="N14" s="24">
        <v>1</v>
      </c>
    </row>
    <row r="15" spans="1:14" s="2" customFormat="1" ht="13.5" customHeight="1" thickBot="1">
      <c r="A15" s="11" t="s">
        <v>42</v>
      </c>
      <c r="B15" s="20">
        <f t="shared" si="0"/>
        <v>4</v>
      </c>
      <c r="C15" s="21" t="s">
        <v>51</v>
      </c>
      <c r="D15" s="22" t="s">
        <v>52</v>
      </c>
      <c r="E15" s="22" t="s">
        <v>50</v>
      </c>
      <c r="F15" s="23">
        <v>1368.53536156052</v>
      </c>
      <c r="G15" s="23">
        <v>1813.96439676652</v>
      </c>
      <c r="H15" s="23">
        <v>14302.3937603253</v>
      </c>
      <c r="I15" s="23">
        <v>1721.25066093178</v>
      </c>
      <c r="J15" s="23">
        <v>13097.8810905524</v>
      </c>
      <c r="K15" s="23">
        <f>($G$15/$F$15)*100</f>
        <v>132.5478645066273</v>
      </c>
      <c r="L15" s="23">
        <f>($G$15/$I$15)*100</f>
        <v>105.3864168618271</v>
      </c>
      <c r="M15" s="23">
        <f>($H$15/$J$15)*100</f>
        <v>109.19624068538631</v>
      </c>
      <c r="N15" s="24">
        <v>0.992301725</v>
      </c>
    </row>
    <row r="16" spans="1:14" s="2" customFormat="1" ht="13.5" customHeight="1" thickBot="1">
      <c r="A16" s="11" t="s">
        <v>42</v>
      </c>
      <c r="B16" s="20">
        <f t="shared" si="0"/>
        <v>5</v>
      </c>
      <c r="C16" s="21" t="s">
        <v>53</v>
      </c>
      <c r="D16" s="22" t="s">
        <v>54</v>
      </c>
      <c r="E16" s="22" t="s">
        <v>50</v>
      </c>
      <c r="F16" s="23">
        <v>20032</v>
      </c>
      <c r="G16" s="23">
        <v>20200</v>
      </c>
      <c r="H16" s="23">
        <v>159683</v>
      </c>
      <c r="I16" s="23">
        <v>20204</v>
      </c>
      <c r="J16" s="23">
        <v>163177.92</v>
      </c>
      <c r="K16" s="23">
        <f>($G$16/$F$16)*100</f>
        <v>100.83865814696486</v>
      </c>
      <c r="L16" s="23">
        <f>($G$16/$I$16)*100</f>
        <v>99.98020194020985</v>
      </c>
      <c r="M16" s="23">
        <f>($H$16/$J$16)*100</f>
        <v>97.85821513106674</v>
      </c>
      <c r="N16" s="24">
        <v>1</v>
      </c>
    </row>
    <row r="17" spans="1:14" s="2" customFormat="1" ht="13.5" customHeight="1" thickBot="1">
      <c r="A17" s="11" t="s">
        <v>42</v>
      </c>
      <c r="B17" s="20">
        <f t="shared" si="0"/>
        <v>6</v>
      </c>
      <c r="C17" s="21" t="s">
        <v>55</v>
      </c>
      <c r="D17" s="22" t="s">
        <v>56</v>
      </c>
      <c r="E17" s="22" t="s">
        <v>50</v>
      </c>
      <c r="F17" s="23">
        <v>155203</v>
      </c>
      <c r="G17" s="23">
        <v>160500</v>
      </c>
      <c r="H17" s="23">
        <v>1311612</v>
      </c>
      <c r="I17" s="23">
        <v>152982</v>
      </c>
      <c r="J17" s="23">
        <v>1290948</v>
      </c>
      <c r="K17" s="23">
        <f>($G$17/$F$17)*100</f>
        <v>103.4129494919557</v>
      </c>
      <c r="L17" s="23">
        <f>($G$17/$I$17)*100</f>
        <v>104.91430364356592</v>
      </c>
      <c r="M17" s="23">
        <f>($H$17/$J$17)*100</f>
        <v>101.60068414839327</v>
      </c>
      <c r="N17" s="24">
        <v>1</v>
      </c>
    </row>
    <row r="18" spans="1:14" s="2" customFormat="1" ht="13.5" customHeight="1" thickBot="1">
      <c r="A18" s="11" t="s">
        <v>42</v>
      </c>
      <c r="B18" s="20">
        <f t="shared" si="0"/>
        <v>7</v>
      </c>
      <c r="C18" s="21" t="s">
        <v>57</v>
      </c>
      <c r="D18" s="22" t="s">
        <v>58</v>
      </c>
      <c r="E18" s="22" t="s">
        <v>50</v>
      </c>
      <c r="F18" s="23">
        <v>124146</v>
      </c>
      <c r="G18" s="23">
        <v>124650</v>
      </c>
      <c r="H18" s="23">
        <v>963711</v>
      </c>
      <c r="I18" s="23">
        <v>101743</v>
      </c>
      <c r="J18" s="23">
        <v>893138</v>
      </c>
      <c r="K18" s="23">
        <f>($G$18/$F$18)*100</f>
        <v>100.40597361171524</v>
      </c>
      <c r="L18" s="23">
        <f>($G$18/$I$18)*100</f>
        <v>122.5145710269994</v>
      </c>
      <c r="M18" s="23">
        <f>($H$18/$J$18)*100</f>
        <v>107.90169044425386</v>
      </c>
      <c r="N18" s="24">
        <v>1</v>
      </c>
    </row>
    <row r="19" spans="1:14" s="2" customFormat="1" ht="13.5" customHeight="1" thickBot="1">
      <c r="A19" s="11" t="s">
        <v>42</v>
      </c>
      <c r="B19" s="20">
        <f t="shared" si="0"/>
        <v>8</v>
      </c>
      <c r="C19" s="21" t="s">
        <v>59</v>
      </c>
      <c r="D19" s="22" t="s">
        <v>60</v>
      </c>
      <c r="E19" s="22" t="s">
        <v>50</v>
      </c>
      <c r="F19" s="23">
        <v>44455</v>
      </c>
      <c r="G19" s="23">
        <v>41366</v>
      </c>
      <c r="H19" s="23">
        <v>326061.96</v>
      </c>
      <c r="I19" s="23">
        <v>44855.23</v>
      </c>
      <c r="J19" s="23">
        <v>355094.37</v>
      </c>
      <c r="K19" s="23">
        <f>($G$19/$F$19)*100</f>
        <v>93.05140029243056</v>
      </c>
      <c r="L19" s="23">
        <f>($G$19/$I$19)*100</f>
        <v>92.22113006666112</v>
      </c>
      <c r="M19" s="23">
        <f>($H$19/$J$19)*100</f>
        <v>91.82402976425676</v>
      </c>
      <c r="N19" s="24">
        <v>1</v>
      </c>
    </row>
    <row r="20" spans="1:14" s="2" customFormat="1" ht="13.5" customHeight="1" thickBot="1">
      <c r="A20" s="11" t="s">
        <v>42</v>
      </c>
      <c r="B20" s="20">
        <f t="shared" si="0"/>
        <v>9</v>
      </c>
      <c r="C20" s="21" t="s">
        <v>61</v>
      </c>
      <c r="D20" s="22" t="s">
        <v>62</v>
      </c>
      <c r="E20" s="22" t="s">
        <v>50</v>
      </c>
      <c r="F20" s="23">
        <v>2075.93798748887</v>
      </c>
      <c r="G20" s="23">
        <v>2168.71060793962</v>
      </c>
      <c r="H20" s="23">
        <v>16835.9052721038</v>
      </c>
      <c r="I20" s="23">
        <v>1927.14034299968</v>
      </c>
      <c r="J20" s="23">
        <v>14993.1398201452</v>
      </c>
      <c r="K20" s="23">
        <f>($G$20/$F$20)*100</f>
        <v>104.46894950667438</v>
      </c>
      <c r="L20" s="23">
        <f>($G$20/$I$20)*100</f>
        <v>112.53516723976236</v>
      </c>
      <c r="M20" s="23">
        <f>($H$20/$J$20)*100</f>
        <v>112.29072411825713</v>
      </c>
      <c r="N20" s="24">
        <v>0.829986257</v>
      </c>
    </row>
    <row r="21" spans="1:14" s="2" customFormat="1" ht="13.5" customHeight="1" thickBot="1">
      <c r="A21" s="11" t="s">
        <v>42</v>
      </c>
      <c r="B21" s="20">
        <f t="shared" si="0"/>
        <v>10</v>
      </c>
      <c r="C21" s="21" t="s">
        <v>63</v>
      </c>
      <c r="D21" s="22" t="s">
        <v>64</v>
      </c>
      <c r="E21" s="22" t="s">
        <v>50</v>
      </c>
      <c r="F21" s="23">
        <v>12801</v>
      </c>
      <c r="G21" s="23">
        <v>12500</v>
      </c>
      <c r="H21" s="23">
        <v>75714</v>
      </c>
      <c r="I21" s="23">
        <v>9871</v>
      </c>
      <c r="J21" s="23">
        <v>64854</v>
      </c>
      <c r="K21" s="23">
        <f>($G$21/$F$21)*100</f>
        <v>97.64862120146863</v>
      </c>
      <c r="L21" s="23">
        <f>($G$21/$I$21)*100</f>
        <v>126.6335730928984</v>
      </c>
      <c r="M21" s="23">
        <f>($H$21/$J$21)*100</f>
        <v>116.74530483856044</v>
      </c>
      <c r="N21" s="24">
        <v>1</v>
      </c>
    </row>
    <row r="22" spans="1:14" s="2" customFormat="1" ht="13.5" customHeight="1" thickBot="1">
      <c r="A22" s="11" t="s">
        <v>42</v>
      </c>
      <c r="B22" s="20">
        <f t="shared" si="0"/>
        <v>11</v>
      </c>
      <c r="C22" s="21" t="s">
        <v>65</v>
      </c>
      <c r="D22" s="22" t="s">
        <v>66</v>
      </c>
      <c r="E22" s="22" t="s">
        <v>50</v>
      </c>
      <c r="F22" s="23">
        <v>27200</v>
      </c>
      <c r="G22" s="23">
        <v>28165</v>
      </c>
      <c r="H22" s="23">
        <v>214059</v>
      </c>
      <c r="I22" s="23">
        <v>24121</v>
      </c>
      <c r="J22" s="23">
        <v>218757</v>
      </c>
      <c r="K22" s="23">
        <f>($G$22/$F$22)*100</f>
        <v>103.54779411764706</v>
      </c>
      <c r="L22" s="23">
        <f>($G$22/$I$22)*100</f>
        <v>116.7654740682393</v>
      </c>
      <c r="M22" s="23">
        <f>($H$22/$J$22)*100</f>
        <v>97.8524115799723</v>
      </c>
      <c r="N22" s="24">
        <v>1</v>
      </c>
    </row>
    <row r="23" spans="1:14" s="2" customFormat="1" ht="13.5" customHeight="1" thickBot="1">
      <c r="A23" s="11" t="s">
        <v>42</v>
      </c>
      <c r="B23" s="20">
        <f t="shared" si="0"/>
        <v>12</v>
      </c>
      <c r="C23" s="21" t="s">
        <v>67</v>
      </c>
      <c r="D23" s="22" t="s">
        <v>68</v>
      </c>
      <c r="E23" s="22" t="s">
        <v>69</v>
      </c>
      <c r="F23" s="23">
        <v>6500</v>
      </c>
      <c r="G23" s="23">
        <v>6500</v>
      </c>
      <c r="H23" s="23">
        <v>49146</v>
      </c>
      <c r="I23" s="23">
        <v>3800</v>
      </c>
      <c r="J23" s="23">
        <v>50074</v>
      </c>
      <c r="K23" s="23">
        <f>($G$23/$F$23)*100</f>
        <v>100</v>
      </c>
      <c r="L23" s="23">
        <f>($G$23/$I$23)*100</f>
        <v>171.05263157894737</v>
      </c>
      <c r="M23" s="23">
        <f>($H$23/$J$23)*100</f>
        <v>98.14674282062548</v>
      </c>
      <c r="N23" s="24">
        <v>1</v>
      </c>
    </row>
    <row r="24" spans="1:14" s="2" customFormat="1" ht="13.5" customHeight="1" thickBot="1">
      <c r="A24" s="11" t="s">
        <v>42</v>
      </c>
      <c r="B24" s="20">
        <f t="shared" si="0"/>
        <v>13</v>
      </c>
      <c r="C24" s="21" t="s">
        <v>70</v>
      </c>
      <c r="D24" s="22" t="s">
        <v>71</v>
      </c>
      <c r="E24" s="22" t="s">
        <v>69</v>
      </c>
      <c r="F24" s="23">
        <v>31</v>
      </c>
      <c r="G24" s="23">
        <v>33</v>
      </c>
      <c r="H24" s="23">
        <v>225.3</v>
      </c>
      <c r="I24" s="23">
        <v>17</v>
      </c>
      <c r="J24" s="23">
        <v>154.36</v>
      </c>
      <c r="K24" s="23">
        <f>($G$24/$F$24)*100</f>
        <v>106.4516129032258</v>
      </c>
      <c r="L24" s="23">
        <f>($G$24/$I$24)*100</f>
        <v>194.11764705882354</v>
      </c>
      <c r="M24" s="23">
        <f>($H$24/$J$24)*100</f>
        <v>145.95750194350867</v>
      </c>
      <c r="N24" s="24">
        <v>1</v>
      </c>
    </row>
    <row r="25" spans="1:14" s="2" customFormat="1" ht="13.5" customHeight="1" thickBot="1">
      <c r="A25" s="11" t="s">
        <v>42</v>
      </c>
      <c r="B25" s="20">
        <f t="shared" si="0"/>
        <v>14</v>
      </c>
      <c r="C25" s="21" t="s">
        <v>72</v>
      </c>
      <c r="D25" s="22" t="s">
        <v>73</v>
      </c>
      <c r="E25" s="22" t="s">
        <v>69</v>
      </c>
      <c r="F25" s="23">
        <v>23721</v>
      </c>
      <c r="G25" s="23">
        <v>22000</v>
      </c>
      <c r="H25" s="23">
        <v>191220</v>
      </c>
      <c r="I25" s="23">
        <v>21587</v>
      </c>
      <c r="J25" s="23">
        <v>228594.04</v>
      </c>
      <c r="K25" s="23">
        <f>($G$25/$F$25)*100</f>
        <v>92.74482526031787</v>
      </c>
      <c r="L25" s="23">
        <f>($G$25/$I$25)*100</f>
        <v>101.91318849307453</v>
      </c>
      <c r="M25" s="23">
        <f>($H$25/$J$25)*100</f>
        <v>83.6504748767728</v>
      </c>
      <c r="N25" s="24">
        <v>1</v>
      </c>
    </row>
    <row r="26" spans="1:14" s="2" customFormat="1" ht="13.5" customHeight="1" thickBot="1">
      <c r="A26" s="11" t="s">
        <v>42</v>
      </c>
      <c r="B26" s="20">
        <f t="shared" si="0"/>
        <v>15</v>
      </c>
      <c r="C26" s="21" t="s">
        <v>74</v>
      </c>
      <c r="D26" s="22" t="s">
        <v>75</v>
      </c>
      <c r="E26" s="22" t="s">
        <v>50</v>
      </c>
      <c r="F26" s="23">
        <v>109</v>
      </c>
      <c r="G26" s="23">
        <v>120</v>
      </c>
      <c r="H26" s="23">
        <v>6691.97</v>
      </c>
      <c r="I26" s="23">
        <v>194.68</v>
      </c>
      <c r="J26" s="23">
        <v>1839.06</v>
      </c>
      <c r="K26" s="23">
        <f>($G$26/$F$26)*100</f>
        <v>110.09174311926606</v>
      </c>
      <c r="L26" s="23">
        <f>($G$26/$I$26)*100</f>
        <v>61.639613725087315</v>
      </c>
      <c r="M26" s="23">
        <f>($H$26/$J$26)*100</f>
        <v>363.8799169140757</v>
      </c>
      <c r="N26" s="24">
        <v>1</v>
      </c>
    </row>
    <row r="27" spans="1:14" s="2" customFormat="1" ht="13.5" customHeight="1" thickBot="1">
      <c r="A27" s="11" t="s">
        <v>42</v>
      </c>
      <c r="B27" s="20">
        <f t="shared" si="0"/>
        <v>16</v>
      </c>
      <c r="C27" s="21" t="s">
        <v>78</v>
      </c>
      <c r="D27" s="22" t="s">
        <v>79</v>
      </c>
      <c r="E27" s="22" t="s">
        <v>80</v>
      </c>
      <c r="F27" s="23">
        <v>3.10424892787131</v>
      </c>
      <c r="G27" s="23">
        <v>3.14536480771067</v>
      </c>
      <c r="H27" s="23">
        <v>15.809055798232</v>
      </c>
      <c r="I27" s="23">
        <v>0.0616738197590327</v>
      </c>
      <c r="J27" s="23">
        <v>2.18942060144566</v>
      </c>
      <c r="K27" s="23">
        <f>($G$27/$F$27)*100</f>
        <v>101.32450331125844</v>
      </c>
      <c r="L27" s="23">
        <f>($G$27/$I$27)*100</f>
        <v>5100.000000000004</v>
      </c>
      <c r="M27" s="23">
        <f>($H$27/$J$27)*100</f>
        <v>722.0657276995286</v>
      </c>
      <c r="N27" s="24">
        <v>0.972860125</v>
      </c>
    </row>
    <row r="28" spans="1:14" s="2" customFormat="1" ht="13.5" customHeight="1" thickBot="1">
      <c r="A28" s="11" t="s">
        <v>42</v>
      </c>
      <c r="B28" s="20">
        <f t="shared" si="0"/>
        <v>17</v>
      </c>
      <c r="C28" s="21" t="s">
        <v>81</v>
      </c>
      <c r="D28" s="22" t="s">
        <v>82</v>
      </c>
      <c r="E28" s="22" t="s">
        <v>80</v>
      </c>
      <c r="F28" s="23">
        <v>36.0693641718574</v>
      </c>
      <c r="G28" s="23">
        <v>42.080924867167</v>
      </c>
      <c r="H28" s="23">
        <v>303.415491413664</v>
      </c>
      <c r="I28" s="23">
        <v>43.2832370062289</v>
      </c>
      <c r="J28" s="23">
        <v>371.153757328413</v>
      </c>
      <c r="K28" s="23">
        <f>($G$28/$F$28)*100</f>
        <v>116.66666666666676</v>
      </c>
      <c r="L28" s="23">
        <f>($G$28/$I$28)*100</f>
        <v>97.22222222222224</v>
      </c>
      <c r="M28" s="23">
        <f>($H$28/$J$28)*100</f>
        <v>81.74927113702604</v>
      </c>
      <c r="N28" s="24">
        <v>0.831730769</v>
      </c>
    </row>
    <row r="29" spans="1:14" s="2" customFormat="1" ht="13.5" customHeight="1" thickBot="1">
      <c r="A29" s="11" t="s">
        <v>42</v>
      </c>
      <c r="B29" s="20">
        <f t="shared" si="0"/>
        <v>18</v>
      </c>
      <c r="C29" s="21" t="s">
        <v>85</v>
      </c>
      <c r="D29" s="22" t="s">
        <v>86</v>
      </c>
      <c r="E29" s="22" t="s">
        <v>80</v>
      </c>
      <c r="F29" s="23">
        <v>956.746802932021</v>
      </c>
      <c r="G29" s="23">
        <v>1066.07443651538</v>
      </c>
      <c r="H29" s="23">
        <v>8849.98793270743</v>
      </c>
      <c r="I29" s="23">
        <v>541.697822967093</v>
      </c>
      <c r="J29" s="23">
        <v>7084.3946536879</v>
      </c>
      <c r="K29" s="23">
        <f>($G$29/$F$29)*100</f>
        <v>111.42701843876735</v>
      </c>
      <c r="L29" s="23">
        <f>($G$29/$I$29)*100</f>
        <v>196.80242218365754</v>
      </c>
      <c r="M29" s="23">
        <f>($H$29/$J$29)*100</f>
        <v>124.92228856985574</v>
      </c>
      <c r="N29" s="24">
        <v>0.999930177</v>
      </c>
    </row>
    <row r="30" spans="1:14" s="2" customFormat="1" ht="13.5" customHeight="1" thickBot="1">
      <c r="A30" s="11" t="s">
        <v>42</v>
      </c>
      <c r="B30" s="20">
        <f t="shared" si="0"/>
        <v>19</v>
      </c>
      <c r="C30" s="21" t="s">
        <v>87</v>
      </c>
      <c r="D30" s="22" t="s">
        <v>88</v>
      </c>
      <c r="E30" s="22" t="s">
        <v>80</v>
      </c>
      <c r="F30" s="23">
        <v>142.783216846621</v>
      </c>
      <c r="G30" s="23">
        <v>216.338207343364</v>
      </c>
      <c r="H30" s="23">
        <v>1105.16373221358</v>
      </c>
      <c r="I30" s="23">
        <v>246.30104906042</v>
      </c>
      <c r="J30" s="23">
        <v>1002.54370356025</v>
      </c>
      <c r="K30" s="23">
        <f>($G$30/$F$30)*100</f>
        <v>151.5151515151507</v>
      </c>
      <c r="L30" s="23">
        <f>($G$30/$I$30)*100</f>
        <v>87.83487044356606</v>
      </c>
      <c r="M30" s="23">
        <f>($H$30/$J$30)*100</f>
        <v>110.23596560318558</v>
      </c>
      <c r="N30" s="24">
        <v>0.924478401</v>
      </c>
    </row>
    <row r="31" spans="1:14" s="2" customFormat="1" ht="13.5" customHeight="1" thickBot="1">
      <c r="A31" s="11" t="s">
        <v>42</v>
      </c>
      <c r="B31" s="20">
        <f t="shared" si="0"/>
        <v>20</v>
      </c>
      <c r="C31" s="21" t="s">
        <v>89</v>
      </c>
      <c r="D31" s="22" t="s">
        <v>90</v>
      </c>
      <c r="E31" s="22" t="s">
        <v>80</v>
      </c>
      <c r="F31" s="23">
        <v>436.469263146211</v>
      </c>
      <c r="G31" s="23">
        <v>503.61838055332</v>
      </c>
      <c r="H31" s="23">
        <v>3870.82854375319</v>
      </c>
      <c r="I31" s="23">
        <v>368.949058511325</v>
      </c>
      <c r="J31" s="23">
        <v>3196.98715057285</v>
      </c>
      <c r="K31" s="23">
        <f>($G$31/$F$31)*100</f>
        <v>115.38461538461529</v>
      </c>
      <c r="L31" s="23">
        <f>($G$31/$I$31)*100</f>
        <v>136.50079026773318</v>
      </c>
      <c r="M31" s="23">
        <f>($H$31/$J$31)*100</f>
        <v>121.07738822345901</v>
      </c>
      <c r="N31" s="24">
        <v>0.565904683</v>
      </c>
    </row>
    <row r="32" spans="1:14" s="2" customFormat="1" ht="13.5" customHeight="1" thickBot="1">
      <c r="A32" s="11" t="s">
        <v>42</v>
      </c>
      <c r="B32" s="20">
        <f t="shared" si="0"/>
        <v>21</v>
      </c>
      <c r="C32" s="21" t="s">
        <v>91</v>
      </c>
      <c r="D32" s="22" t="s">
        <v>92</v>
      </c>
      <c r="E32" s="22" t="s">
        <v>80</v>
      </c>
      <c r="F32" s="23">
        <v>1359.87271259405</v>
      </c>
      <c r="G32" s="23">
        <v>1420.32372224681</v>
      </c>
      <c r="H32" s="23">
        <v>10153.8295892618</v>
      </c>
      <c r="I32" s="23">
        <v>1110.28854403926</v>
      </c>
      <c r="J32" s="23">
        <v>11366.9698511305</v>
      </c>
      <c r="K32" s="23">
        <f>($G$32/$F$32)*100</f>
        <v>104.4453432363861</v>
      </c>
      <c r="L32" s="23">
        <f>($G$32/$I$32)*100</f>
        <v>127.92383834562801</v>
      </c>
      <c r="M32" s="23">
        <f>($H$32/$J$32)*100</f>
        <v>89.3274964413841</v>
      </c>
      <c r="N32" s="24">
        <v>0.999983298</v>
      </c>
    </row>
    <row r="33" spans="1:14" s="2" customFormat="1" ht="13.5" customHeight="1" thickBot="1">
      <c r="A33" s="11" t="s">
        <v>42</v>
      </c>
      <c r="B33" s="20">
        <f t="shared" si="0"/>
        <v>22</v>
      </c>
      <c r="C33" s="21" t="s">
        <v>93</v>
      </c>
      <c r="D33" s="22" t="s">
        <v>94</v>
      </c>
      <c r="E33" s="22" t="s">
        <v>80</v>
      </c>
      <c r="F33" s="23">
        <v>896</v>
      </c>
      <c r="G33" s="23">
        <v>1047</v>
      </c>
      <c r="H33" s="23">
        <v>8536</v>
      </c>
      <c r="I33" s="23">
        <v>993</v>
      </c>
      <c r="J33" s="23">
        <v>7401</v>
      </c>
      <c r="K33" s="23">
        <f>($G$33/$F$33)*100</f>
        <v>116.85267857142858</v>
      </c>
      <c r="L33" s="23">
        <f>($G$33/$I$33)*100</f>
        <v>105.4380664652568</v>
      </c>
      <c r="M33" s="23">
        <f>($H$33/$J$33)*100</f>
        <v>115.33576543710309</v>
      </c>
      <c r="N33" s="24">
        <v>1</v>
      </c>
    </row>
    <row r="34" spans="1:14" s="2" customFormat="1" ht="13.5" customHeight="1" thickBot="1">
      <c r="A34" s="11" t="s">
        <v>42</v>
      </c>
      <c r="B34" s="20">
        <f t="shared" si="0"/>
        <v>23</v>
      </c>
      <c r="C34" s="21" t="s">
        <v>95</v>
      </c>
      <c r="D34" s="22" t="s">
        <v>96</v>
      </c>
      <c r="E34" s="22" t="s">
        <v>80</v>
      </c>
      <c r="F34" s="23">
        <v>2045</v>
      </c>
      <c r="G34" s="23">
        <v>1802</v>
      </c>
      <c r="H34" s="23">
        <v>12785</v>
      </c>
      <c r="I34" s="23">
        <v>1596</v>
      </c>
      <c r="J34" s="23">
        <v>10796</v>
      </c>
      <c r="K34" s="23">
        <f>($G$34/$F$34)*100</f>
        <v>88.11735941320293</v>
      </c>
      <c r="L34" s="23">
        <f>($G$34/$I$34)*100</f>
        <v>112.90726817042606</v>
      </c>
      <c r="M34" s="23">
        <f>($H$34/$J$34)*100</f>
        <v>118.42349018154871</v>
      </c>
      <c r="N34" s="24">
        <v>1</v>
      </c>
    </row>
    <row r="35" spans="1:14" s="2" customFormat="1" ht="13.5" customHeight="1" thickBot="1">
      <c r="A35" s="11" t="s">
        <v>42</v>
      </c>
      <c r="B35" s="20">
        <f t="shared" si="0"/>
        <v>24</v>
      </c>
      <c r="C35" s="21" t="s">
        <v>97</v>
      </c>
      <c r="D35" s="22" t="s">
        <v>98</v>
      </c>
      <c r="E35" s="22" t="s">
        <v>80</v>
      </c>
      <c r="F35" s="23">
        <v>749</v>
      </c>
      <c r="G35" s="23">
        <v>851</v>
      </c>
      <c r="H35" s="23">
        <v>7464.6</v>
      </c>
      <c r="I35" s="23">
        <v>634</v>
      </c>
      <c r="J35" s="23">
        <v>7875.97</v>
      </c>
      <c r="K35" s="23">
        <f>($G$35/$F$35)*100</f>
        <v>113.61815754339119</v>
      </c>
      <c r="L35" s="23">
        <f>($G$35/$I$35)*100</f>
        <v>134.22712933753945</v>
      </c>
      <c r="M35" s="23">
        <f>($H$35/$J$35)*100</f>
        <v>94.7768973218537</v>
      </c>
      <c r="N35" s="24">
        <v>1</v>
      </c>
    </row>
    <row r="36" spans="1:14" s="2" customFormat="1" ht="13.5" customHeight="1" thickBot="1">
      <c r="A36" s="11" t="s">
        <v>42</v>
      </c>
      <c r="B36" s="20">
        <f t="shared" si="0"/>
        <v>25</v>
      </c>
      <c r="C36" s="21" t="s">
        <v>101</v>
      </c>
      <c r="D36" s="22" t="s">
        <v>102</v>
      </c>
      <c r="E36" s="22" t="s">
        <v>80</v>
      </c>
      <c r="F36" s="23">
        <v>4000</v>
      </c>
      <c r="G36" s="23">
        <v>4020</v>
      </c>
      <c r="H36" s="23">
        <v>33614</v>
      </c>
      <c r="I36" s="23">
        <v>2755</v>
      </c>
      <c r="J36" s="23">
        <v>22799</v>
      </c>
      <c r="K36" s="23">
        <f>($G$36/$F$36)*100</f>
        <v>100.49999999999999</v>
      </c>
      <c r="L36" s="23">
        <f>($G$36/$I$36)*100</f>
        <v>145.91651542649728</v>
      </c>
      <c r="M36" s="23">
        <f>($H$36/$J$36)*100</f>
        <v>147.4362910653976</v>
      </c>
      <c r="N36" s="24">
        <v>1</v>
      </c>
    </row>
    <row r="37" spans="1:14" s="2" customFormat="1" ht="13.5" customHeight="1" thickBot="1">
      <c r="A37" s="11" t="s">
        <v>42</v>
      </c>
      <c r="B37" s="20">
        <f t="shared" si="0"/>
        <v>26</v>
      </c>
      <c r="C37" s="21" t="s">
        <v>103</v>
      </c>
      <c r="D37" s="22" t="s">
        <v>104</v>
      </c>
      <c r="E37" s="22" t="s">
        <v>80</v>
      </c>
      <c r="F37" s="23">
        <v>52</v>
      </c>
      <c r="G37" s="23">
        <v>60</v>
      </c>
      <c r="H37" s="23">
        <v>576.7</v>
      </c>
      <c r="I37" s="23">
        <v>46</v>
      </c>
      <c r="J37" s="23">
        <v>493.76</v>
      </c>
      <c r="K37" s="23">
        <f>($G$37/$F$37)*100</f>
        <v>115.38461538461537</v>
      </c>
      <c r="L37" s="23">
        <f>($G$37/$I$37)*100</f>
        <v>130.43478260869566</v>
      </c>
      <c r="M37" s="23">
        <f>($H$37/$J$37)*100</f>
        <v>116.79763447828905</v>
      </c>
      <c r="N37" s="24">
        <v>1</v>
      </c>
    </row>
    <row r="38" spans="1:14" s="2" customFormat="1" ht="13.5" customHeight="1" thickBot="1">
      <c r="A38" s="11" t="s">
        <v>42</v>
      </c>
      <c r="B38" s="20">
        <f t="shared" si="0"/>
        <v>27</v>
      </c>
      <c r="C38" s="21" t="s">
        <v>105</v>
      </c>
      <c r="D38" s="22" t="s">
        <v>106</v>
      </c>
      <c r="E38" s="22" t="s">
        <v>80</v>
      </c>
      <c r="F38" s="23">
        <v>11</v>
      </c>
      <c r="G38" s="23">
        <v>20</v>
      </c>
      <c r="H38" s="23">
        <v>48.16</v>
      </c>
      <c r="I38" s="23">
        <v>95</v>
      </c>
      <c r="J38" s="23">
        <v>101.1</v>
      </c>
      <c r="K38" s="23">
        <f>($G$38/$F$38)*100</f>
        <v>181.8181818181818</v>
      </c>
      <c r="L38" s="23">
        <f>($G$38/$I$38)*100</f>
        <v>21.052631578947366</v>
      </c>
      <c r="M38" s="23">
        <f>($H$38/$J$38)*100</f>
        <v>47.63600395647873</v>
      </c>
      <c r="N38" s="24">
        <v>1</v>
      </c>
    </row>
    <row r="39" spans="1:14" s="2" customFormat="1" ht="13.5" customHeight="1" thickBot="1">
      <c r="A39" s="11" t="s">
        <v>42</v>
      </c>
      <c r="B39" s="20">
        <f t="shared" si="0"/>
        <v>28</v>
      </c>
      <c r="C39" s="21" t="s">
        <v>107</v>
      </c>
      <c r="D39" s="22" t="s">
        <v>108</v>
      </c>
      <c r="E39" s="22" t="s">
        <v>80</v>
      </c>
      <c r="F39" s="23">
        <v>2080</v>
      </c>
      <c r="G39" s="23">
        <v>2194</v>
      </c>
      <c r="H39" s="23">
        <v>17545.97</v>
      </c>
      <c r="I39" s="23">
        <v>1560.35</v>
      </c>
      <c r="J39" s="23">
        <v>15538.04</v>
      </c>
      <c r="K39" s="23">
        <f>($G$39/$F$39)*100</f>
        <v>105.48076923076923</v>
      </c>
      <c r="L39" s="23">
        <f>($G$39/$I$39)*100</f>
        <v>140.60947864261223</v>
      </c>
      <c r="M39" s="23">
        <f>($H$39/$J$39)*100</f>
        <v>112.92267235764615</v>
      </c>
      <c r="N39" s="24">
        <v>1</v>
      </c>
    </row>
    <row r="40" spans="1:14" s="2" customFormat="1" ht="13.5" customHeight="1" thickBot="1">
      <c r="A40" s="11" t="s">
        <v>42</v>
      </c>
      <c r="B40" s="20">
        <f t="shared" si="0"/>
        <v>29</v>
      </c>
      <c r="C40" s="21" t="s">
        <v>109</v>
      </c>
      <c r="D40" s="22" t="s">
        <v>110</v>
      </c>
      <c r="E40" s="22" t="s">
        <v>111</v>
      </c>
      <c r="F40" s="23">
        <v>2419</v>
      </c>
      <c r="G40" s="23">
        <v>2201</v>
      </c>
      <c r="H40" s="23">
        <v>29674.2</v>
      </c>
      <c r="I40" s="23">
        <v>1640</v>
      </c>
      <c r="J40" s="23">
        <v>28421</v>
      </c>
      <c r="K40" s="23">
        <f>($G$40/$F$40)*100</f>
        <v>90.98801157503101</v>
      </c>
      <c r="L40" s="23">
        <f>($G$40/$I$40)*100</f>
        <v>134.20731707317074</v>
      </c>
      <c r="M40" s="23">
        <f>($H$40/$J$40)*100</f>
        <v>104.40941557299182</v>
      </c>
      <c r="N40" s="24">
        <v>1</v>
      </c>
    </row>
    <row r="41" spans="1:14" s="2" customFormat="1" ht="13.5" customHeight="1" thickBot="1">
      <c r="A41" s="11" t="s">
        <v>42</v>
      </c>
      <c r="B41" s="20">
        <f t="shared" si="0"/>
        <v>30</v>
      </c>
      <c r="C41" s="21" t="s">
        <v>112</v>
      </c>
      <c r="D41" s="22" t="s">
        <v>113</v>
      </c>
      <c r="E41" s="22" t="s">
        <v>111</v>
      </c>
      <c r="F41" s="23">
        <v>1851</v>
      </c>
      <c r="G41" s="23">
        <v>1930</v>
      </c>
      <c r="H41" s="23">
        <v>13759.77</v>
      </c>
      <c r="I41" s="23">
        <v>1627</v>
      </c>
      <c r="J41" s="23">
        <v>12306.9</v>
      </c>
      <c r="K41" s="23">
        <f>($G$41/$F$41)*100</f>
        <v>104.26796326310101</v>
      </c>
      <c r="L41" s="23">
        <f>($G$41/$I$41)*100</f>
        <v>118.62323294406885</v>
      </c>
      <c r="M41" s="23">
        <f>($H$41/$J$41)*100</f>
        <v>111.80532871803624</v>
      </c>
      <c r="N41" s="24">
        <v>1</v>
      </c>
    </row>
    <row r="42" spans="1:14" s="2" customFormat="1" ht="13.5" customHeight="1" thickBot="1">
      <c r="A42" s="11" t="s">
        <v>42</v>
      </c>
      <c r="B42" s="20">
        <f t="shared" si="0"/>
        <v>31</v>
      </c>
      <c r="C42" s="21" t="s">
        <v>114</v>
      </c>
      <c r="D42" s="22" t="s">
        <v>115</v>
      </c>
      <c r="E42" s="22" t="s">
        <v>111</v>
      </c>
      <c r="F42" s="23">
        <v>1305</v>
      </c>
      <c r="G42" s="23">
        <v>1350</v>
      </c>
      <c r="H42" s="23">
        <v>11373</v>
      </c>
      <c r="I42" s="23">
        <v>1059</v>
      </c>
      <c r="J42" s="23">
        <v>9043</v>
      </c>
      <c r="K42" s="23">
        <f>($G$42/$F$42)*100</f>
        <v>103.44827586206897</v>
      </c>
      <c r="L42" s="23">
        <f>($G$42/$I$42)*100</f>
        <v>127.4787535410765</v>
      </c>
      <c r="M42" s="23">
        <f>($H$42/$J$42)*100</f>
        <v>125.76578569058941</v>
      </c>
      <c r="N42" s="24">
        <v>1</v>
      </c>
    </row>
    <row r="43" spans="1:14" s="2" customFormat="1" ht="13.5" customHeight="1" thickBot="1">
      <c r="A43" s="11" t="s">
        <v>42</v>
      </c>
      <c r="B43" s="20">
        <f t="shared" si="0"/>
        <v>32</v>
      </c>
      <c r="C43" s="21" t="s">
        <v>116</v>
      </c>
      <c r="D43" s="22" t="s">
        <v>117</v>
      </c>
      <c r="E43" s="22" t="s">
        <v>50</v>
      </c>
      <c r="F43" s="23">
        <v>262</v>
      </c>
      <c r="G43" s="23">
        <v>275</v>
      </c>
      <c r="H43" s="23">
        <v>3337</v>
      </c>
      <c r="I43" s="23">
        <v>2500</v>
      </c>
      <c r="J43" s="23">
        <v>21941</v>
      </c>
      <c r="K43" s="23">
        <f>($G$43/$F$43)*100</f>
        <v>104.9618320610687</v>
      </c>
      <c r="L43" s="23">
        <f>($G$43/$I$43)*100</f>
        <v>11</v>
      </c>
      <c r="M43" s="23">
        <f>($H$43/$J$43)*100</f>
        <v>15.208969509138143</v>
      </c>
      <c r="N43" s="24">
        <v>1</v>
      </c>
    </row>
    <row r="44" spans="1:14" s="2" customFormat="1" ht="13.5" customHeight="1" thickBot="1">
      <c r="A44" s="11" t="s">
        <v>42</v>
      </c>
      <c r="B44" s="20">
        <f t="shared" si="0"/>
        <v>33</v>
      </c>
      <c r="C44" s="21" t="s">
        <v>118</v>
      </c>
      <c r="D44" s="22" t="s">
        <v>119</v>
      </c>
      <c r="E44" s="22" t="s">
        <v>50</v>
      </c>
      <c r="F44" s="23">
        <v>1699</v>
      </c>
      <c r="G44" s="23">
        <v>1780</v>
      </c>
      <c r="H44" s="23">
        <v>14251</v>
      </c>
      <c r="I44" s="23">
        <v>3395</v>
      </c>
      <c r="J44" s="23">
        <v>41288</v>
      </c>
      <c r="K44" s="23">
        <f>($G$44/$F$44)*100</f>
        <v>104.76751030017657</v>
      </c>
      <c r="L44" s="23">
        <f>($G$44/$I$44)*100</f>
        <v>52.43004418262151</v>
      </c>
      <c r="M44" s="23">
        <f>($H$44/$J$44)*100</f>
        <v>34.516082154621195</v>
      </c>
      <c r="N44" s="24">
        <v>1</v>
      </c>
    </row>
    <row r="45" spans="1:14" s="2" customFormat="1" ht="13.5" customHeight="1" thickBot="1">
      <c r="A45" s="11" t="s">
        <v>42</v>
      </c>
      <c r="B45" s="20">
        <f t="shared" si="0"/>
        <v>34</v>
      </c>
      <c r="C45" s="21" t="s">
        <v>120</v>
      </c>
      <c r="D45" s="22" t="s">
        <v>121</v>
      </c>
      <c r="E45" s="22" t="s">
        <v>122</v>
      </c>
      <c r="F45" s="23">
        <v>8771</v>
      </c>
      <c r="G45" s="23">
        <v>10948</v>
      </c>
      <c r="H45" s="23">
        <v>86529</v>
      </c>
      <c r="I45" s="23">
        <v>9082</v>
      </c>
      <c r="J45" s="23">
        <v>75191</v>
      </c>
      <c r="K45" s="23">
        <f>($G$45/$F$45)*100</f>
        <v>124.82043096568236</v>
      </c>
      <c r="L45" s="23">
        <f>($G$45/$I$45)*100</f>
        <v>120.54613521250826</v>
      </c>
      <c r="M45" s="23">
        <f>($H$45/$J$45)*100</f>
        <v>115.07893231902754</v>
      </c>
      <c r="N45" s="24">
        <v>1</v>
      </c>
    </row>
    <row r="46" spans="1:14" s="2" customFormat="1" ht="13.5" customHeight="1" thickBot="1">
      <c r="A46" s="11" t="s">
        <v>42</v>
      </c>
      <c r="B46" s="20">
        <f t="shared" si="0"/>
        <v>35</v>
      </c>
      <c r="C46" s="21" t="s">
        <v>123</v>
      </c>
      <c r="D46" s="22" t="s">
        <v>124</v>
      </c>
      <c r="E46" s="22" t="s">
        <v>50</v>
      </c>
      <c r="F46" s="23">
        <v>17005</v>
      </c>
      <c r="G46" s="23">
        <v>20160</v>
      </c>
      <c r="H46" s="23">
        <v>151133</v>
      </c>
      <c r="I46" s="23">
        <v>20799</v>
      </c>
      <c r="J46" s="23">
        <v>175956</v>
      </c>
      <c r="K46" s="23">
        <f>($G$46/$F$46)*100</f>
        <v>118.55336665686562</v>
      </c>
      <c r="L46" s="23">
        <f>($G$46/$I$46)*100</f>
        <v>96.92773691042838</v>
      </c>
      <c r="M46" s="23">
        <f>($H$46/$J$46)*100</f>
        <v>85.89249585123554</v>
      </c>
      <c r="N46" s="24">
        <v>1</v>
      </c>
    </row>
    <row r="47" spans="1:14" s="2" customFormat="1" ht="13.5" customHeight="1" thickBot="1">
      <c r="A47" s="11" t="s">
        <v>42</v>
      </c>
      <c r="B47" s="20">
        <f t="shared" si="0"/>
        <v>36</v>
      </c>
      <c r="C47" s="21" t="s">
        <v>125</v>
      </c>
      <c r="D47" s="22" t="s">
        <v>126</v>
      </c>
      <c r="E47" s="22" t="s">
        <v>50</v>
      </c>
      <c r="F47" s="23">
        <v>49.9977888173031</v>
      </c>
      <c r="G47" s="23">
        <v>49.9977888173031</v>
      </c>
      <c r="H47" s="23">
        <v>1401.52338262747</v>
      </c>
      <c r="I47" s="23">
        <v>71.8992592358095</v>
      </c>
      <c r="J47" s="23">
        <v>1419.33966786213</v>
      </c>
      <c r="K47" s="23">
        <f>($G$47/$F$47)*100</f>
        <v>100</v>
      </c>
      <c r="L47" s="23">
        <f>($G$47/$I$47)*100</f>
        <v>69.53867028493899</v>
      </c>
      <c r="M47" s="23">
        <f>($H$47/$J$47)*100</f>
        <v>98.7447483052809</v>
      </c>
      <c r="N47" s="24">
        <v>0.820036265</v>
      </c>
    </row>
    <row r="48" spans="1:14" s="2" customFormat="1" ht="13.5" customHeight="1" thickBot="1">
      <c r="A48" s="11" t="s">
        <v>42</v>
      </c>
      <c r="B48" s="20">
        <f t="shared" si="0"/>
        <v>37</v>
      </c>
      <c r="C48" s="21" t="s">
        <v>127</v>
      </c>
      <c r="D48" s="22" t="s">
        <v>128</v>
      </c>
      <c r="E48" s="22" t="s">
        <v>50</v>
      </c>
      <c r="F48" s="23">
        <v>974</v>
      </c>
      <c r="G48" s="23">
        <v>996</v>
      </c>
      <c r="H48" s="23">
        <v>9348.4</v>
      </c>
      <c r="I48" s="23">
        <v>884.81</v>
      </c>
      <c r="J48" s="23">
        <v>9159.26</v>
      </c>
      <c r="K48" s="23">
        <f>($G$48/$F$48)*100</f>
        <v>102.25872689938397</v>
      </c>
      <c r="L48" s="23">
        <f>($G$48/$I$48)*100</f>
        <v>112.5665397090901</v>
      </c>
      <c r="M48" s="23">
        <f>($H$48/$J$48)*100</f>
        <v>102.06501398584602</v>
      </c>
      <c r="N48" s="24">
        <v>1</v>
      </c>
    </row>
    <row r="49" spans="1:14" s="2" customFormat="1" ht="13.5" customHeight="1" thickBot="1">
      <c r="A49" s="11" t="s">
        <v>42</v>
      </c>
      <c r="B49" s="20">
        <f t="shared" si="0"/>
        <v>38</v>
      </c>
      <c r="C49" s="21" t="s">
        <v>129</v>
      </c>
      <c r="D49" s="22" t="s">
        <v>130</v>
      </c>
      <c r="E49" s="22" t="s">
        <v>50</v>
      </c>
      <c r="F49" s="23">
        <v>1064.4</v>
      </c>
      <c r="G49" s="23">
        <v>1154</v>
      </c>
      <c r="H49" s="23">
        <v>7971.46</v>
      </c>
      <c r="I49" s="23">
        <v>382.69</v>
      </c>
      <c r="J49" s="23">
        <v>4266.45</v>
      </c>
      <c r="K49" s="23">
        <f>($G$49/$F$49)*100</f>
        <v>108.41788801202554</v>
      </c>
      <c r="L49" s="23">
        <f>($G$49/$I$49)*100</f>
        <v>301.5495570827563</v>
      </c>
      <c r="M49" s="23">
        <f>($H$49/$J$49)*100</f>
        <v>186.84058174829192</v>
      </c>
      <c r="N49" s="24">
        <v>1</v>
      </c>
    </row>
    <row r="50" spans="1:14" s="2" customFormat="1" ht="13.5" customHeight="1" thickBot="1">
      <c r="A50" s="11" t="s">
        <v>42</v>
      </c>
      <c r="B50" s="20">
        <f t="shared" si="0"/>
        <v>39</v>
      </c>
      <c r="C50" s="21" t="s">
        <v>131</v>
      </c>
      <c r="D50" s="22" t="s">
        <v>132</v>
      </c>
      <c r="E50" s="22" t="s">
        <v>50</v>
      </c>
      <c r="F50" s="23">
        <v>6086</v>
      </c>
      <c r="G50" s="23">
        <v>5502</v>
      </c>
      <c r="H50" s="23">
        <v>47091.84</v>
      </c>
      <c r="I50" s="23">
        <v>4263.53</v>
      </c>
      <c r="J50" s="23">
        <v>40722.91</v>
      </c>
      <c r="K50" s="23">
        <f>($G$50/$F$50)*100</f>
        <v>90.40420637528754</v>
      </c>
      <c r="L50" s="23">
        <f>($G$50/$I$50)*100</f>
        <v>129.04799544039798</v>
      </c>
      <c r="M50" s="23">
        <f>($H$50/$J$50)*100</f>
        <v>115.63967309801777</v>
      </c>
      <c r="N50" s="24">
        <v>1</v>
      </c>
    </row>
    <row r="51" spans="1:14" s="2" customFormat="1" ht="13.5" customHeight="1" thickBot="1">
      <c r="A51" s="11" t="s">
        <v>42</v>
      </c>
      <c r="B51" s="20">
        <f t="shared" si="0"/>
        <v>40</v>
      </c>
      <c r="C51" s="21" t="s">
        <v>133</v>
      </c>
      <c r="D51" s="22" t="s">
        <v>134</v>
      </c>
      <c r="E51" s="22" t="s">
        <v>50</v>
      </c>
      <c r="F51" s="23">
        <v>1513</v>
      </c>
      <c r="G51" s="23">
        <v>1421</v>
      </c>
      <c r="H51" s="23">
        <v>11940.36</v>
      </c>
      <c r="I51" s="23">
        <v>1464.98</v>
      </c>
      <c r="J51" s="23">
        <v>10762.1</v>
      </c>
      <c r="K51" s="23">
        <f>($G$51/$F$51)*100</f>
        <v>93.91936549900859</v>
      </c>
      <c r="L51" s="23">
        <f>($G$51/$I$51)*100</f>
        <v>96.99791123428307</v>
      </c>
      <c r="M51" s="23">
        <f>($H$51/$J$51)*100</f>
        <v>110.94823500989584</v>
      </c>
      <c r="N51" s="24">
        <v>1</v>
      </c>
    </row>
    <row r="52" spans="1:14" s="2" customFormat="1" ht="13.5" customHeight="1" thickBot="1">
      <c r="A52" s="11" t="s">
        <v>42</v>
      </c>
      <c r="B52" s="20">
        <f t="shared" si="0"/>
        <v>41</v>
      </c>
      <c r="C52" s="21" t="s">
        <v>135</v>
      </c>
      <c r="D52" s="22" t="s">
        <v>136</v>
      </c>
      <c r="E52" s="22" t="s">
        <v>50</v>
      </c>
      <c r="F52" s="23">
        <v>690</v>
      </c>
      <c r="G52" s="23">
        <v>700</v>
      </c>
      <c r="H52" s="23">
        <v>5225</v>
      </c>
      <c r="I52" s="23">
        <v>460</v>
      </c>
      <c r="J52" s="23">
        <v>4480</v>
      </c>
      <c r="K52" s="23">
        <f>($G$52/$F$52)*100</f>
        <v>101.44927536231884</v>
      </c>
      <c r="L52" s="23">
        <f>($G$52/$I$52)*100</f>
        <v>152.17391304347828</v>
      </c>
      <c r="M52" s="23">
        <f>($H$52/$J$52)*100</f>
        <v>116.62946428571428</v>
      </c>
      <c r="N52" s="24">
        <v>1</v>
      </c>
    </row>
    <row r="53" spans="1:14" s="2" customFormat="1" ht="13.5" customHeight="1" thickBot="1">
      <c r="A53" s="11" t="s">
        <v>42</v>
      </c>
      <c r="B53" s="20">
        <f t="shared" si="0"/>
        <v>42</v>
      </c>
      <c r="C53" s="21" t="s">
        <v>139</v>
      </c>
      <c r="D53" s="22" t="s">
        <v>140</v>
      </c>
      <c r="E53" s="22" t="s">
        <v>141</v>
      </c>
      <c r="F53" s="23">
        <v>46386</v>
      </c>
      <c r="G53" s="23">
        <v>33686</v>
      </c>
      <c r="H53" s="23">
        <v>556291</v>
      </c>
      <c r="I53" s="23">
        <v>38557</v>
      </c>
      <c r="J53" s="23">
        <v>242477</v>
      </c>
      <c r="K53" s="23">
        <f>($G$53/$F$53)*100</f>
        <v>72.62104945457682</v>
      </c>
      <c r="L53" s="23">
        <f>($G$53/$I$53)*100</f>
        <v>87.36675571232202</v>
      </c>
      <c r="M53" s="23">
        <f>($H$53/$J$53)*100</f>
        <v>229.42010994857242</v>
      </c>
      <c r="N53" s="24">
        <v>1</v>
      </c>
    </row>
    <row r="54" spans="1:14" s="2" customFormat="1" ht="13.5" customHeight="1" thickBot="1">
      <c r="A54" s="11" t="s">
        <v>42</v>
      </c>
      <c r="B54" s="20">
        <f t="shared" si="0"/>
        <v>43</v>
      </c>
      <c r="C54" s="21" t="s">
        <v>142</v>
      </c>
      <c r="D54" s="22" t="s">
        <v>143</v>
      </c>
      <c r="E54" s="22" t="s">
        <v>141</v>
      </c>
      <c r="F54" s="23">
        <v>444034.358469239</v>
      </c>
      <c r="G54" s="23">
        <v>478728.978208019</v>
      </c>
      <c r="H54" s="23">
        <v>2839495.37833654</v>
      </c>
      <c r="I54" s="23">
        <v>472053.710144474</v>
      </c>
      <c r="J54" s="23">
        <v>1637266.481814</v>
      </c>
      <c r="K54" s="23">
        <f>($G$54/$F$54)*100</f>
        <v>107.81349890544189</v>
      </c>
      <c r="L54" s="23">
        <f>($G$54/$I$54)*100</f>
        <v>101.41409079519828</v>
      </c>
      <c r="M54" s="23">
        <f>($H$54/$J$54)*100</f>
        <v>173.42903002512685</v>
      </c>
      <c r="N54" s="24">
        <v>0.930000105</v>
      </c>
    </row>
    <row r="55" spans="1:14" s="2" customFormat="1" ht="13.5" customHeight="1" thickBot="1">
      <c r="A55" s="11" t="s">
        <v>42</v>
      </c>
      <c r="B55" s="20">
        <f t="shared" si="0"/>
        <v>44</v>
      </c>
      <c r="C55" s="21" t="s">
        <v>146</v>
      </c>
      <c r="D55" s="22" t="s">
        <v>147</v>
      </c>
      <c r="E55" s="22" t="s">
        <v>50</v>
      </c>
      <c r="F55" s="23">
        <v>8134.54915620728</v>
      </c>
      <c r="G55" s="23">
        <v>9202.88394455324</v>
      </c>
      <c r="H55" s="23">
        <v>74200.252429905</v>
      </c>
      <c r="I55" s="23">
        <v>10130.1745333142</v>
      </c>
      <c r="J55" s="23">
        <v>78626.6395445406</v>
      </c>
      <c r="K55" s="23">
        <f>($G$55/$F$55)*100</f>
        <v>113.13330054107224</v>
      </c>
      <c r="L55" s="23">
        <f>($G$55/$I$55)*100</f>
        <v>90.84625259208059</v>
      </c>
      <c r="M55" s="23">
        <f>($H$55/$J$55)*100</f>
        <v>94.37037225515898</v>
      </c>
      <c r="N55" s="24">
        <v>0.999686626</v>
      </c>
    </row>
    <row r="56" spans="1:14" s="2" customFormat="1" ht="13.5" customHeight="1" thickBot="1">
      <c r="A56" s="11" t="s">
        <v>42</v>
      </c>
      <c r="B56" s="20">
        <f t="shared" si="0"/>
        <v>45</v>
      </c>
      <c r="C56" s="21" t="s">
        <v>148</v>
      </c>
      <c r="D56" s="22" t="s">
        <v>149</v>
      </c>
      <c r="E56" s="22" t="s">
        <v>50</v>
      </c>
      <c r="F56" s="23">
        <v>1155</v>
      </c>
      <c r="G56" s="23">
        <v>890</v>
      </c>
      <c r="H56" s="23">
        <v>8995.6</v>
      </c>
      <c r="I56" s="23">
        <v>977</v>
      </c>
      <c r="J56" s="23">
        <v>7338</v>
      </c>
      <c r="K56" s="23">
        <f>($G$56/$F$56)*100</f>
        <v>77.05627705627705</v>
      </c>
      <c r="L56" s="23">
        <f>($G$56/$I$56)*100</f>
        <v>91.09518935516888</v>
      </c>
      <c r="M56" s="23">
        <f>($H$56/$J$56)*100</f>
        <v>122.58926137912238</v>
      </c>
      <c r="N56" s="24">
        <v>1</v>
      </c>
    </row>
    <row r="57" spans="1:14" s="2" customFormat="1" ht="13.5" customHeight="1" thickBot="1">
      <c r="A57" s="11" t="s">
        <v>42</v>
      </c>
      <c r="B57" s="20">
        <f t="shared" si="0"/>
        <v>46</v>
      </c>
      <c r="C57" s="21" t="s">
        <v>150</v>
      </c>
      <c r="D57" s="22" t="s">
        <v>151</v>
      </c>
      <c r="E57" s="22" t="s">
        <v>50</v>
      </c>
      <c r="F57" s="23">
        <v>2640</v>
      </c>
      <c r="G57" s="23">
        <v>2700</v>
      </c>
      <c r="H57" s="23">
        <v>17687</v>
      </c>
      <c r="I57" s="23">
        <v>2248</v>
      </c>
      <c r="J57" s="23">
        <v>19340</v>
      </c>
      <c r="K57" s="23">
        <f>($G$57/$F$57)*100</f>
        <v>102.27272727272727</v>
      </c>
      <c r="L57" s="23">
        <f>($G$57/$I$57)*100</f>
        <v>120.10676156583631</v>
      </c>
      <c r="M57" s="23">
        <f>($H$57/$J$57)*100</f>
        <v>91.45294725956566</v>
      </c>
      <c r="N57" s="24">
        <v>1</v>
      </c>
    </row>
    <row r="58" spans="1:14" s="2" customFormat="1" ht="13.5" customHeight="1" thickBot="1">
      <c r="A58" s="11" t="s">
        <v>42</v>
      </c>
      <c r="B58" s="20">
        <f t="shared" si="0"/>
        <v>47</v>
      </c>
      <c r="C58" s="21" t="s">
        <v>152</v>
      </c>
      <c r="D58" s="22" t="s">
        <v>153</v>
      </c>
      <c r="E58" s="22" t="s">
        <v>50</v>
      </c>
      <c r="F58" s="23">
        <v>433.802819345368</v>
      </c>
      <c r="G58" s="23">
        <v>422.535213648086</v>
      </c>
      <c r="H58" s="23">
        <v>3490.14086473319</v>
      </c>
      <c r="I58" s="23">
        <v>630.985919047808</v>
      </c>
      <c r="J58" s="23">
        <v>6030.98594947034</v>
      </c>
      <c r="K58" s="23">
        <f>($G$58/$F$58)*100</f>
        <v>97.40259740259748</v>
      </c>
      <c r="L58" s="23">
        <f>($G$58/$I$58)*100</f>
        <v>66.96428571428577</v>
      </c>
      <c r="M58" s="23">
        <f>($H$58/$J$58)*100</f>
        <v>57.87015413358251</v>
      </c>
      <c r="N58" s="24">
        <v>0.709999996</v>
      </c>
    </row>
    <row r="59" spans="1:14" s="2" customFormat="1" ht="13.5" customHeight="1" thickBot="1">
      <c r="A59" s="11" t="s">
        <v>42</v>
      </c>
      <c r="B59" s="20">
        <f t="shared" si="0"/>
        <v>48</v>
      </c>
      <c r="C59" s="21" t="s">
        <v>156</v>
      </c>
      <c r="D59" s="22" t="s">
        <v>157</v>
      </c>
      <c r="E59" s="22" t="s">
        <v>50</v>
      </c>
      <c r="F59" s="23">
        <v>258.7</v>
      </c>
      <c r="G59" s="23">
        <v>258.4</v>
      </c>
      <c r="H59" s="23">
        <v>1817.1</v>
      </c>
      <c r="I59" s="23">
        <v>190.6</v>
      </c>
      <c r="J59" s="23">
        <v>3618.2</v>
      </c>
      <c r="K59" s="23">
        <f>($G$59/$F$59)*100</f>
        <v>99.88403556242751</v>
      </c>
      <c r="L59" s="23">
        <f>($G$59/$I$59)*100</f>
        <v>135.57187827911855</v>
      </c>
      <c r="M59" s="23">
        <f>($H$59/$J$59)*100</f>
        <v>50.22110441656073</v>
      </c>
      <c r="N59" s="24">
        <v>1</v>
      </c>
    </row>
    <row r="60" spans="1:14" s="2" customFormat="1" ht="13.5" customHeight="1" thickBot="1">
      <c r="A60" s="11" t="s">
        <v>42</v>
      </c>
      <c r="B60" s="20">
        <f t="shared" si="0"/>
        <v>49</v>
      </c>
      <c r="C60" s="21" t="s">
        <v>158</v>
      </c>
      <c r="D60" s="22" t="s">
        <v>159</v>
      </c>
      <c r="E60" s="22" t="s">
        <v>50</v>
      </c>
      <c r="F60" s="23">
        <v>5479</v>
      </c>
      <c r="G60" s="23">
        <v>5500</v>
      </c>
      <c r="H60" s="23">
        <v>51111</v>
      </c>
      <c r="I60" s="23">
        <v>5139</v>
      </c>
      <c r="J60" s="23">
        <v>47719.1</v>
      </c>
      <c r="K60" s="23">
        <f>($G$60/$F$60)*100</f>
        <v>100.38328162073371</v>
      </c>
      <c r="L60" s="23">
        <f>($G$60/$I$60)*100</f>
        <v>107.02471297917884</v>
      </c>
      <c r="M60" s="23">
        <f>($H$60/$J$60)*100</f>
        <v>107.10805526508254</v>
      </c>
      <c r="N60" s="24">
        <v>1</v>
      </c>
    </row>
    <row r="61" spans="1:14" s="2" customFormat="1" ht="13.5" customHeight="1" thickBot="1">
      <c r="A61" s="11" t="s">
        <v>42</v>
      </c>
      <c r="B61" s="20">
        <f t="shared" si="0"/>
        <v>50</v>
      </c>
      <c r="C61" s="21" t="s">
        <v>160</v>
      </c>
      <c r="D61" s="22" t="s">
        <v>161</v>
      </c>
      <c r="E61" s="22" t="s">
        <v>50</v>
      </c>
      <c r="F61" s="23">
        <v>1242</v>
      </c>
      <c r="G61" s="23">
        <v>1200</v>
      </c>
      <c r="H61" s="23">
        <v>10625</v>
      </c>
      <c r="I61" s="23">
        <v>1357</v>
      </c>
      <c r="J61" s="23">
        <v>10963</v>
      </c>
      <c r="K61" s="23">
        <f>($G$61/$F$61)*100</f>
        <v>96.61835748792271</v>
      </c>
      <c r="L61" s="23">
        <f>($G$61/$I$61)*100</f>
        <v>88.43036109064111</v>
      </c>
      <c r="M61" s="23">
        <f>($H$61/$J$61)*100</f>
        <v>96.91690230776247</v>
      </c>
      <c r="N61" s="24">
        <v>1</v>
      </c>
    </row>
    <row r="62" spans="1:14" s="2" customFormat="1" ht="13.5" customHeight="1" thickBot="1">
      <c r="A62" s="11" t="s">
        <v>42</v>
      </c>
      <c r="B62" s="20">
        <f t="shared" si="0"/>
        <v>51</v>
      </c>
      <c r="C62" s="21" t="s">
        <v>162</v>
      </c>
      <c r="D62" s="22" t="s">
        <v>163</v>
      </c>
      <c r="E62" s="22" t="s">
        <v>50</v>
      </c>
      <c r="F62" s="23">
        <v>1966.34395958556</v>
      </c>
      <c r="G62" s="23">
        <v>1960.04381873961</v>
      </c>
      <c r="H62" s="23">
        <v>16278.0539121733</v>
      </c>
      <c r="I62" s="23">
        <v>1400.10130066468</v>
      </c>
      <c r="J62" s="23">
        <v>13200.7351156342</v>
      </c>
      <c r="K62" s="23">
        <f>($G$62/$F$62)*100</f>
        <v>99.67960128159481</v>
      </c>
      <c r="L62" s="23">
        <f>($G$62/$I$62)*100</f>
        <v>139.99300034998217</v>
      </c>
      <c r="M62" s="23">
        <f>($H$62/$J$62)*100</f>
        <v>123.31172294256932</v>
      </c>
      <c r="N62" s="24">
        <v>0.999977644</v>
      </c>
    </row>
    <row r="63" spans="1:14" s="2" customFormat="1" ht="13.5" customHeight="1" thickBot="1">
      <c r="A63" s="11" t="s">
        <v>42</v>
      </c>
      <c r="B63" s="20">
        <f aca="true" t="shared" si="1" ref="B63:B105">B62+1</f>
        <v>52</v>
      </c>
      <c r="C63" s="21" t="s">
        <v>164</v>
      </c>
      <c r="D63" s="22" t="s">
        <v>165</v>
      </c>
      <c r="E63" s="22" t="s">
        <v>50</v>
      </c>
      <c r="F63" s="23">
        <v>4078</v>
      </c>
      <c r="G63" s="23">
        <v>3969</v>
      </c>
      <c r="H63" s="23">
        <v>34664.79</v>
      </c>
      <c r="I63" s="23">
        <v>3675</v>
      </c>
      <c r="J63" s="23">
        <v>46522.6</v>
      </c>
      <c r="K63" s="23">
        <f>($G$63/$F$63)*100</f>
        <v>97.32712113781265</v>
      </c>
      <c r="L63" s="23">
        <f>($G$63/$I$63)*100</f>
        <v>108</v>
      </c>
      <c r="M63" s="23">
        <f>($H$63/$J$63)*100</f>
        <v>74.51172118497247</v>
      </c>
      <c r="N63" s="24">
        <v>1</v>
      </c>
    </row>
    <row r="64" spans="1:14" s="2" customFormat="1" ht="13.5" customHeight="1" thickBot="1">
      <c r="A64" s="11" t="s">
        <v>42</v>
      </c>
      <c r="B64" s="20">
        <f t="shared" si="1"/>
        <v>53</v>
      </c>
      <c r="C64" s="21" t="s">
        <v>168</v>
      </c>
      <c r="D64" s="22" t="s">
        <v>169</v>
      </c>
      <c r="E64" s="22" t="s">
        <v>50</v>
      </c>
      <c r="F64" s="23">
        <v>2020.28423765318</v>
      </c>
      <c r="G64" s="23">
        <v>2005.74403021353</v>
      </c>
      <c r="H64" s="23">
        <v>17214.398713865</v>
      </c>
      <c r="I64" s="23">
        <v>1275.86009944815</v>
      </c>
      <c r="J64" s="23">
        <v>14083.0817085302</v>
      </c>
      <c r="K64" s="23">
        <f>($G$64/$F$64)*100</f>
        <v>99.28028902227439</v>
      </c>
      <c r="L64" s="23">
        <f>($G$64/$I$64)*100</f>
        <v>157.20720720720695</v>
      </c>
      <c r="M64" s="23">
        <f>($H$64/$J$64)*100</f>
        <v>122.23460085045268</v>
      </c>
      <c r="N64" s="24">
        <v>0.870001343</v>
      </c>
    </row>
    <row r="65" spans="1:14" s="2" customFormat="1" ht="13.5" customHeight="1" thickBot="1">
      <c r="A65" s="11" t="s">
        <v>42</v>
      </c>
      <c r="B65" s="20">
        <f t="shared" si="1"/>
        <v>54</v>
      </c>
      <c r="C65" s="21" t="s">
        <v>173</v>
      </c>
      <c r="D65" s="22" t="s">
        <v>174</v>
      </c>
      <c r="E65" s="22" t="s">
        <v>69</v>
      </c>
      <c r="F65" s="23">
        <v>1634.269557416</v>
      </c>
      <c r="G65" s="23">
        <v>1714.76343113947</v>
      </c>
      <c r="H65" s="23">
        <v>14530.3638112345</v>
      </c>
      <c r="I65" s="23">
        <v>1251.31385515583</v>
      </c>
      <c r="J65" s="23">
        <v>9851.96230209435</v>
      </c>
      <c r="K65" s="23">
        <f>($G$65/$F$65)*100</f>
        <v>104.92537313432808</v>
      </c>
      <c r="L65" s="23">
        <f>($G$65/$I$65)*100</f>
        <v>137.03703703703698</v>
      </c>
      <c r="M65" s="23">
        <f>($H$65/$J$65)*100</f>
        <v>147.4870017331025</v>
      </c>
      <c r="N65" s="24">
        <v>0.819938176</v>
      </c>
    </row>
    <row r="66" spans="1:14" s="2" customFormat="1" ht="13.5" customHeight="1" thickBot="1">
      <c r="A66" s="11" t="s">
        <v>42</v>
      </c>
      <c r="B66" s="20">
        <f t="shared" si="1"/>
        <v>55</v>
      </c>
      <c r="C66" s="21" t="s">
        <v>175</v>
      </c>
      <c r="D66" s="22" t="s">
        <v>176</v>
      </c>
      <c r="E66" s="22" t="s">
        <v>177</v>
      </c>
      <c r="F66" s="23">
        <v>773.856872005342</v>
      </c>
      <c r="G66" s="23">
        <v>663.305890290294</v>
      </c>
      <c r="H66" s="23">
        <v>29465.153156512</v>
      </c>
      <c r="I66" s="23">
        <v>5395.99341751154</v>
      </c>
      <c r="J66" s="23">
        <v>42341.0259968637</v>
      </c>
      <c r="K66" s="23">
        <f>($G$66/$F$66)*100</f>
        <v>85.71428571428582</v>
      </c>
      <c r="L66" s="23">
        <f>($G$66/$I$66)*100</f>
        <v>12.292562999385375</v>
      </c>
      <c r="M66" s="23">
        <f>($H$66/$J$66)*100</f>
        <v>69.5900783289818</v>
      </c>
      <c r="N66" s="24">
        <v>0.904560036</v>
      </c>
    </row>
    <row r="67" spans="1:14" s="2" customFormat="1" ht="13.5" customHeight="1" thickBot="1">
      <c r="A67" s="11" t="s">
        <v>42</v>
      </c>
      <c r="B67" s="20">
        <f t="shared" si="1"/>
        <v>56</v>
      </c>
      <c r="C67" s="21" t="s">
        <v>178</v>
      </c>
      <c r="D67" s="22" t="s">
        <v>179</v>
      </c>
      <c r="E67" s="22" t="s">
        <v>177</v>
      </c>
      <c r="F67" s="23">
        <v>14033.5137509592</v>
      </c>
      <c r="G67" s="23">
        <v>14589.7609531223</v>
      </c>
      <c r="H67" s="23">
        <v>128135.809814087</v>
      </c>
      <c r="I67" s="23">
        <v>16099.1678941728</v>
      </c>
      <c r="J67" s="23">
        <v>166162.733880922</v>
      </c>
      <c r="K67" s="23">
        <f>($G$67/$F$67)*100</f>
        <v>103.96370582616974</v>
      </c>
      <c r="L67" s="23">
        <f>($G$67/$I$67)*100</f>
        <v>90.62431703941147</v>
      </c>
      <c r="M67" s="23">
        <f>($H$67/$J$67)*100</f>
        <v>77.11464948928536</v>
      </c>
      <c r="N67" s="24">
        <v>0.895285402</v>
      </c>
    </row>
    <row r="68" spans="1:14" s="2" customFormat="1" ht="13.5" customHeight="1" thickBot="1">
      <c r="A68" s="11" t="s">
        <v>42</v>
      </c>
      <c r="B68" s="20">
        <f t="shared" si="1"/>
        <v>57</v>
      </c>
      <c r="C68" s="21" t="s">
        <v>180</v>
      </c>
      <c r="D68" s="22" t="s">
        <v>181</v>
      </c>
      <c r="E68" s="22" t="s">
        <v>80</v>
      </c>
      <c r="F68" s="23">
        <v>9.76742433588866</v>
      </c>
      <c r="G68" s="23">
        <v>10.4650975027379</v>
      </c>
      <c r="H68" s="23">
        <v>68.7208069346452</v>
      </c>
      <c r="I68" s="23">
        <v>5.23254875136893</v>
      </c>
      <c r="J68" s="23">
        <v>44.255734550467</v>
      </c>
      <c r="K68" s="23">
        <f>($G$68/$F$68)*100</f>
        <v>107.14285714285765</v>
      </c>
      <c r="L68" s="23">
        <f>($G$68/$I$68)*100</f>
        <v>200.00000000000077</v>
      </c>
      <c r="M68" s="23">
        <f>($H$68/$J$68)*100</f>
        <v>155.28113504992098</v>
      </c>
      <c r="N68" s="24">
        <v>0.860001543</v>
      </c>
    </row>
    <row r="69" spans="1:14" s="2" customFormat="1" ht="13.5" customHeight="1" thickBot="1">
      <c r="A69" s="11" t="s">
        <v>42</v>
      </c>
      <c r="B69" s="20">
        <f t="shared" si="1"/>
        <v>58</v>
      </c>
      <c r="C69" s="21" t="s">
        <v>184</v>
      </c>
      <c r="D69" s="22" t="s">
        <v>185</v>
      </c>
      <c r="E69" s="22" t="s">
        <v>50</v>
      </c>
      <c r="F69" s="23">
        <v>4138.01740606359</v>
      </c>
      <c r="G69" s="23">
        <v>5351.31571729278</v>
      </c>
      <c r="H69" s="23">
        <v>75296.513003059</v>
      </c>
      <c r="I69" s="23">
        <v>11417.8072734387</v>
      </c>
      <c r="J69" s="23">
        <v>96365.5932156728</v>
      </c>
      <c r="K69" s="23">
        <f>($G$69/$F$69)*100</f>
        <v>129.3207638385305</v>
      </c>
      <c r="L69" s="23">
        <f>($G$69/$I$69)*100</f>
        <v>46.86815593517305</v>
      </c>
      <c r="M69" s="23">
        <f>($H$69/$J$69)*100</f>
        <v>78.13630414181154</v>
      </c>
      <c r="N69" s="24">
        <v>0.999754132</v>
      </c>
    </row>
    <row r="70" spans="1:14" s="2" customFormat="1" ht="13.5" customHeight="1" thickBot="1">
      <c r="A70" s="11" t="s">
        <v>42</v>
      </c>
      <c r="B70" s="20">
        <f t="shared" si="1"/>
        <v>59</v>
      </c>
      <c r="C70" s="21" t="s">
        <v>186</v>
      </c>
      <c r="D70" s="22" t="s">
        <v>187</v>
      </c>
      <c r="E70" s="22" t="s">
        <v>45</v>
      </c>
      <c r="F70" s="23">
        <v>4520</v>
      </c>
      <c r="G70" s="23">
        <v>5100</v>
      </c>
      <c r="H70" s="23">
        <v>48732.5</v>
      </c>
      <c r="I70" s="23">
        <v>5028</v>
      </c>
      <c r="J70" s="23">
        <v>65256.1</v>
      </c>
      <c r="K70" s="23">
        <f>($G$70/$F$70)*100</f>
        <v>112.83185840707965</v>
      </c>
      <c r="L70" s="23">
        <f>($G$70/$I$70)*100</f>
        <v>101.43198090692125</v>
      </c>
      <c r="M70" s="23">
        <f>($H$70/$J$70)*100</f>
        <v>74.67884228447609</v>
      </c>
      <c r="N70" s="24">
        <v>1</v>
      </c>
    </row>
    <row r="71" spans="1:14" s="2" customFormat="1" ht="13.5" customHeight="1" thickBot="1">
      <c r="A71" s="11" t="s">
        <v>42</v>
      </c>
      <c r="B71" s="20">
        <f t="shared" si="1"/>
        <v>60</v>
      </c>
      <c r="C71" s="21" t="s">
        <v>188</v>
      </c>
      <c r="D71" s="22" t="s">
        <v>189</v>
      </c>
      <c r="E71" s="22" t="s">
        <v>50</v>
      </c>
      <c r="F71" s="23">
        <v>55984.936186508</v>
      </c>
      <c r="G71" s="23">
        <v>110298.876627849</v>
      </c>
      <c r="H71" s="23">
        <v>544599.881009577</v>
      </c>
      <c r="I71" s="23">
        <v>31314.7234133699</v>
      </c>
      <c r="J71" s="23">
        <v>282659.035214187</v>
      </c>
      <c r="K71" s="23">
        <f>($G$71/$F$71)*100</f>
        <v>197.0152761457113</v>
      </c>
      <c r="L71" s="23">
        <f>($G$71/$I$71)*100</f>
        <v>352.22689075630353</v>
      </c>
      <c r="M71" s="23">
        <f>($H$71/$J$71)*100</f>
        <v>192.67025396761238</v>
      </c>
      <c r="N71" s="24">
        <v>0.760025873</v>
      </c>
    </row>
    <row r="72" spans="1:14" s="2" customFormat="1" ht="13.5" customHeight="1" thickBot="1">
      <c r="A72" s="11" t="s">
        <v>42</v>
      </c>
      <c r="B72" s="20">
        <f t="shared" si="1"/>
        <v>61</v>
      </c>
      <c r="C72" s="21" t="s">
        <v>190</v>
      </c>
      <c r="D72" s="22" t="s">
        <v>191</v>
      </c>
      <c r="E72" s="22" t="s">
        <v>80</v>
      </c>
      <c r="F72" s="23">
        <v>3.6</v>
      </c>
      <c r="G72" s="23">
        <v>3.2</v>
      </c>
      <c r="H72" s="23">
        <v>31.6</v>
      </c>
      <c r="I72" s="23">
        <v>6</v>
      </c>
      <c r="J72" s="23">
        <v>42.7</v>
      </c>
      <c r="K72" s="23">
        <f>($G$72/$F$72)*100</f>
        <v>88.8888888888889</v>
      </c>
      <c r="L72" s="23">
        <f>($G$72/$I$72)*100</f>
        <v>53.333333333333336</v>
      </c>
      <c r="M72" s="23">
        <f>($H$72/$J$72)*100</f>
        <v>74.00468384074941</v>
      </c>
      <c r="N72" s="24">
        <v>1</v>
      </c>
    </row>
    <row r="73" spans="1:14" s="2" customFormat="1" ht="13.5" customHeight="1" thickBot="1">
      <c r="A73" s="11" t="s">
        <v>42</v>
      </c>
      <c r="B73" s="20">
        <f t="shared" si="1"/>
        <v>62</v>
      </c>
      <c r="C73" s="21" t="s">
        <v>192</v>
      </c>
      <c r="D73" s="22" t="s">
        <v>193</v>
      </c>
      <c r="E73" s="22" t="s">
        <v>50</v>
      </c>
      <c r="F73" s="23">
        <v>6321</v>
      </c>
      <c r="G73" s="23">
        <v>6516</v>
      </c>
      <c r="H73" s="23">
        <v>42686.55</v>
      </c>
      <c r="I73" s="23">
        <v>2903.2</v>
      </c>
      <c r="J73" s="23">
        <v>23775.35</v>
      </c>
      <c r="K73" s="23">
        <f>($G$73/$F$73)*100</f>
        <v>103.08495491219745</v>
      </c>
      <c r="L73" s="23">
        <f>($G$73/$I$73)*100</f>
        <v>224.4419950399559</v>
      </c>
      <c r="M73" s="23">
        <f>($H$73/$J$73)*100</f>
        <v>179.54120549224305</v>
      </c>
      <c r="N73" s="24">
        <v>1</v>
      </c>
    </row>
    <row r="74" spans="1:14" s="2" customFormat="1" ht="13.5" customHeight="1" thickBot="1">
      <c r="A74" s="11" t="s">
        <v>42</v>
      </c>
      <c r="B74" s="20">
        <f t="shared" si="1"/>
        <v>63</v>
      </c>
      <c r="C74" s="21" t="s">
        <v>196</v>
      </c>
      <c r="D74" s="22" t="s">
        <v>197</v>
      </c>
      <c r="E74" s="22" t="s">
        <v>50</v>
      </c>
      <c r="F74" s="23">
        <v>76</v>
      </c>
      <c r="G74" s="23">
        <v>70</v>
      </c>
      <c r="H74" s="23">
        <v>593</v>
      </c>
      <c r="I74" s="23">
        <v>70</v>
      </c>
      <c r="J74" s="23">
        <v>519</v>
      </c>
      <c r="K74" s="23">
        <f>($G$74/$F$74)*100</f>
        <v>92.10526315789474</v>
      </c>
      <c r="L74" s="23">
        <f>($G$74/$I$74)*100</f>
        <v>100</v>
      </c>
      <c r="M74" s="23">
        <f>($H$74/$J$74)*100</f>
        <v>114.25818882466281</v>
      </c>
      <c r="N74" s="24">
        <v>1</v>
      </c>
    </row>
    <row r="75" spans="1:14" s="2" customFormat="1" ht="13.5" customHeight="1" thickBot="1">
      <c r="A75" s="11" t="s">
        <v>42</v>
      </c>
      <c r="B75" s="20">
        <f t="shared" si="1"/>
        <v>64</v>
      </c>
      <c r="C75" s="21" t="s">
        <v>198</v>
      </c>
      <c r="D75" s="22" t="s">
        <v>199</v>
      </c>
      <c r="E75" s="22" t="s">
        <v>50</v>
      </c>
      <c r="F75" s="23">
        <v>18931.9874291603</v>
      </c>
      <c r="G75" s="23">
        <v>20173.3199382489</v>
      </c>
      <c r="H75" s="23">
        <v>150584.953344924</v>
      </c>
      <c r="I75" s="23">
        <v>17346.6551484876</v>
      </c>
      <c r="J75" s="23">
        <v>136404.122760996</v>
      </c>
      <c r="K75" s="23">
        <f>($G$75/$F$75)*100</f>
        <v>106.55679977463231</v>
      </c>
      <c r="L75" s="23">
        <f>($G$75/$I$75)*100</f>
        <v>116.29515757109952</v>
      </c>
      <c r="M75" s="23">
        <f>($H$75/$J$75)*100</f>
        <v>110.39618913042337</v>
      </c>
      <c r="N75" s="24">
        <v>0.750000498</v>
      </c>
    </row>
    <row r="76" spans="1:14" s="2" customFormat="1" ht="13.5" customHeight="1" thickBot="1">
      <c r="A76" s="11" t="s">
        <v>42</v>
      </c>
      <c r="B76" s="20">
        <f t="shared" si="1"/>
        <v>65</v>
      </c>
      <c r="C76" s="21" t="s">
        <v>200</v>
      </c>
      <c r="D76" s="22" t="s">
        <v>201</v>
      </c>
      <c r="E76" s="22" t="s">
        <v>50</v>
      </c>
      <c r="F76" s="23">
        <v>48.3287874478599</v>
      </c>
      <c r="G76" s="23">
        <v>68.3424944947203</v>
      </c>
      <c r="H76" s="23">
        <v>574.465995015151</v>
      </c>
      <c r="I76" s="23">
        <v>42.0137162989191</v>
      </c>
      <c r="J76" s="23">
        <v>538.753651229275</v>
      </c>
      <c r="K76" s="23">
        <f>($G$76/$F$76)*100</f>
        <v>141.41156462585042</v>
      </c>
      <c r="L76" s="23">
        <f>($G$76/$I$76)*100</f>
        <v>162.66710140202133</v>
      </c>
      <c r="M76" s="23">
        <f>($H$76/$J$76)*100</f>
        <v>106.62869638180477</v>
      </c>
      <c r="N76" s="24">
        <v>0.729999693</v>
      </c>
    </row>
    <row r="77" spans="1:14" s="2" customFormat="1" ht="13.5" customHeight="1" thickBot="1">
      <c r="A77" s="11" t="s">
        <v>42</v>
      </c>
      <c r="B77" s="20">
        <f t="shared" si="1"/>
        <v>66</v>
      </c>
      <c r="C77" s="21" t="s">
        <v>202</v>
      </c>
      <c r="D77" s="22" t="s">
        <v>203</v>
      </c>
      <c r="E77" s="22" t="s">
        <v>204</v>
      </c>
      <c r="F77" s="23">
        <v>43454.1193829649</v>
      </c>
      <c r="G77" s="23">
        <v>45480.698342897</v>
      </c>
      <c r="H77" s="23">
        <v>539765.846242965</v>
      </c>
      <c r="I77" s="23">
        <v>98973.2404236307</v>
      </c>
      <c r="J77" s="23">
        <v>802345.466390797</v>
      </c>
      <c r="K77" s="23">
        <f>($G$77/$F$77)*100</f>
        <v>104.66372115856655</v>
      </c>
      <c r="L77" s="23">
        <f>($G$77/$I$77)*100</f>
        <v>45.952520245096565</v>
      </c>
      <c r="M77" s="23">
        <f>($H$77/$J$77)*100</f>
        <v>67.27349612517935</v>
      </c>
      <c r="N77" s="24">
        <v>0.984417602</v>
      </c>
    </row>
    <row r="78" spans="1:14" s="2" customFormat="1" ht="13.5" customHeight="1" thickBot="1">
      <c r="A78" s="11" t="s">
        <v>42</v>
      </c>
      <c r="B78" s="20">
        <f t="shared" si="1"/>
        <v>67</v>
      </c>
      <c r="C78" s="21" t="s">
        <v>205</v>
      </c>
      <c r="D78" s="22" t="s">
        <v>206</v>
      </c>
      <c r="E78" s="22" t="s">
        <v>50</v>
      </c>
      <c r="F78" s="23">
        <v>282.3</v>
      </c>
      <c r="G78" s="23">
        <v>320</v>
      </c>
      <c r="H78" s="23">
        <v>3007.4</v>
      </c>
      <c r="I78" s="23">
        <v>473.5</v>
      </c>
      <c r="J78" s="23">
        <v>4105.1</v>
      </c>
      <c r="K78" s="23">
        <f>($G$78/$F$78)*100</f>
        <v>113.35458731845553</v>
      </c>
      <c r="L78" s="23">
        <f>($G$78/$I$78)*100</f>
        <v>67.5818373812038</v>
      </c>
      <c r="M78" s="23">
        <f>($H$78/$J$78)*100</f>
        <v>73.26009110618499</v>
      </c>
      <c r="N78" s="24">
        <v>1</v>
      </c>
    </row>
    <row r="79" spans="1:14" s="2" customFormat="1" ht="13.5" customHeight="1" thickBot="1">
      <c r="A79" s="11" t="s">
        <v>42</v>
      </c>
      <c r="B79" s="20">
        <f t="shared" si="1"/>
        <v>68</v>
      </c>
      <c r="C79" s="21" t="s">
        <v>207</v>
      </c>
      <c r="D79" s="22" t="s">
        <v>208</v>
      </c>
      <c r="E79" s="22" t="s">
        <v>50</v>
      </c>
      <c r="F79" s="23">
        <v>135.231481447674</v>
      </c>
      <c r="G79" s="23">
        <v>146.990740703993</v>
      </c>
      <c r="H79" s="23">
        <v>1237.86194413498</v>
      </c>
      <c r="I79" s="23">
        <v>304.564814738674</v>
      </c>
      <c r="J79" s="23">
        <v>1197.29249970068</v>
      </c>
      <c r="K79" s="23">
        <f>($G$79/$F$79)*100</f>
        <v>108.69565217391268</v>
      </c>
      <c r="L79" s="23">
        <f>($G$79/$I$79)*100</f>
        <v>48.26254826254818</v>
      </c>
      <c r="M79" s="23">
        <f>($H$79/$J$79)*100</f>
        <v>103.38843218715911</v>
      </c>
      <c r="N79" s="24">
        <v>0.850393701</v>
      </c>
    </row>
    <row r="80" spans="1:14" s="2" customFormat="1" ht="13.5" customHeight="1" thickBot="1">
      <c r="A80" s="11" t="s">
        <v>42</v>
      </c>
      <c r="B80" s="20">
        <f t="shared" si="1"/>
        <v>69</v>
      </c>
      <c r="C80" s="21" t="s">
        <v>209</v>
      </c>
      <c r="D80" s="22" t="s">
        <v>210</v>
      </c>
      <c r="E80" s="22" t="s">
        <v>50</v>
      </c>
      <c r="F80" s="23">
        <v>131.5</v>
      </c>
      <c r="G80" s="23">
        <v>156.5</v>
      </c>
      <c r="H80" s="23">
        <v>2981.5</v>
      </c>
      <c r="I80" s="23">
        <v>354.2</v>
      </c>
      <c r="J80" s="23">
        <v>3860.3</v>
      </c>
      <c r="K80" s="23">
        <f>($G$80/$F$80)*100</f>
        <v>119.01140684410647</v>
      </c>
      <c r="L80" s="23">
        <f>($G$80/$I$80)*100</f>
        <v>44.184076792772444</v>
      </c>
      <c r="M80" s="23">
        <f>($H$80/$J$80)*100</f>
        <v>77.23492992772583</v>
      </c>
      <c r="N80" s="24">
        <v>1</v>
      </c>
    </row>
    <row r="81" spans="1:14" s="2" customFormat="1" ht="13.5" customHeight="1" thickBot="1">
      <c r="A81" s="11" t="s">
        <v>42</v>
      </c>
      <c r="B81" s="20">
        <f t="shared" si="1"/>
        <v>70</v>
      </c>
      <c r="C81" s="21" t="s">
        <v>211</v>
      </c>
      <c r="D81" s="22" t="s">
        <v>212</v>
      </c>
      <c r="E81" s="22" t="s">
        <v>50</v>
      </c>
      <c r="F81" s="23">
        <v>7472.62481221533</v>
      </c>
      <c r="G81" s="23">
        <v>7817.86317378016</v>
      </c>
      <c r="H81" s="23">
        <v>67647.7545663631</v>
      </c>
      <c r="I81" s="23">
        <v>6767.06474411661</v>
      </c>
      <c r="J81" s="23">
        <v>52431.7547330679</v>
      </c>
      <c r="K81" s="23">
        <f>($G$81/$F$81)*100</f>
        <v>104.62004142106099</v>
      </c>
      <c r="L81" s="23">
        <f>($G$81/$I$81)*100</f>
        <v>115.52812732547196</v>
      </c>
      <c r="M81" s="23">
        <f>($H$81/$J$81)*100</f>
        <v>129.02058096426575</v>
      </c>
      <c r="N81" s="24">
        <v>0.839999352</v>
      </c>
    </row>
    <row r="82" spans="1:14" s="2" customFormat="1" ht="13.5" customHeight="1" thickBot="1">
      <c r="A82" s="11" t="s">
        <v>42</v>
      </c>
      <c r="B82" s="20">
        <f t="shared" si="1"/>
        <v>71</v>
      </c>
      <c r="C82" s="21" t="s">
        <v>213</v>
      </c>
      <c r="D82" s="22" t="s">
        <v>214</v>
      </c>
      <c r="E82" s="22" t="s">
        <v>50</v>
      </c>
      <c r="F82" s="23">
        <v>2230.86154528436</v>
      </c>
      <c r="G82" s="23">
        <v>2222.21958025005</v>
      </c>
      <c r="H82" s="23">
        <v>19008.6193761723</v>
      </c>
      <c r="I82" s="23">
        <v>1964.19519565435</v>
      </c>
      <c r="J82" s="23">
        <v>18403.6818237709</v>
      </c>
      <c r="K82" s="23">
        <f>($G$82/$F$82)*100</f>
        <v>99.61261759822891</v>
      </c>
      <c r="L82" s="23">
        <f>($G$82/$I$82)*100</f>
        <v>113.13639220615963</v>
      </c>
      <c r="M82" s="23">
        <f>($H$82/$J$82)*100</f>
        <v>103.28704635406183</v>
      </c>
      <c r="N82" s="24">
        <v>0.810000963</v>
      </c>
    </row>
    <row r="83" spans="1:14" s="2" customFormat="1" ht="13.5" customHeight="1" thickBot="1">
      <c r="A83" s="11" t="s">
        <v>42</v>
      </c>
      <c r="B83" s="20">
        <f t="shared" si="1"/>
        <v>72</v>
      </c>
      <c r="C83" s="21" t="s">
        <v>215</v>
      </c>
      <c r="D83" s="22" t="s">
        <v>216</v>
      </c>
      <c r="E83" s="22" t="s">
        <v>50</v>
      </c>
      <c r="F83" s="23">
        <v>495.832566858824</v>
      </c>
      <c r="G83" s="23">
        <v>795.832103109541</v>
      </c>
      <c r="H83" s="23">
        <v>6523.64269331345</v>
      </c>
      <c r="I83" s="23">
        <v>522.193637220114</v>
      </c>
      <c r="J83" s="23">
        <v>13867.3118967804</v>
      </c>
      <c r="K83" s="23">
        <f>($G$83/$F$83)*100</f>
        <v>160.50420168067225</v>
      </c>
      <c r="L83" s="23">
        <f>($G$83/$I$83)*100</f>
        <v>152.40172349593058</v>
      </c>
      <c r="M83" s="23">
        <f>($H$83/$J$83)*100</f>
        <v>47.043311219011784</v>
      </c>
      <c r="N83" s="24">
        <v>0.720001113</v>
      </c>
    </row>
    <row r="84" spans="1:14" s="2" customFormat="1" ht="13.5" customHeight="1" thickBot="1">
      <c r="A84" s="11" t="s">
        <v>42</v>
      </c>
      <c r="B84" s="20">
        <f t="shared" si="1"/>
        <v>73</v>
      </c>
      <c r="C84" s="21" t="s">
        <v>217</v>
      </c>
      <c r="D84" s="22" t="s">
        <v>218</v>
      </c>
      <c r="E84" s="22" t="s">
        <v>219</v>
      </c>
      <c r="F84" s="23">
        <v>40868797</v>
      </c>
      <c r="G84" s="23">
        <v>42000000</v>
      </c>
      <c r="H84" s="23">
        <v>316822699</v>
      </c>
      <c r="I84" s="23">
        <v>38996330</v>
      </c>
      <c r="J84" s="23">
        <v>307143044</v>
      </c>
      <c r="K84" s="23">
        <f>($G$84/$F$84)*100</f>
        <v>102.76788915514202</v>
      </c>
      <c r="L84" s="23">
        <f>($G$84/$I$84)*100</f>
        <v>107.70244276833229</v>
      </c>
      <c r="M84" s="23">
        <f>($H$84/$J$84)*100</f>
        <v>103.15151366410238</v>
      </c>
      <c r="N84" s="24">
        <v>1</v>
      </c>
    </row>
    <row r="85" spans="1:14" s="2" customFormat="1" ht="13.5" customHeight="1" thickBot="1">
      <c r="A85" s="11" t="s">
        <v>42</v>
      </c>
      <c r="B85" s="20">
        <f t="shared" si="1"/>
        <v>74</v>
      </c>
      <c r="C85" s="21" t="s">
        <v>220</v>
      </c>
      <c r="D85" s="22" t="s">
        <v>221</v>
      </c>
      <c r="E85" s="22" t="s">
        <v>219</v>
      </c>
      <c r="F85" s="23">
        <v>1371.33954574033</v>
      </c>
      <c r="G85" s="23">
        <v>1445.46600767224</v>
      </c>
      <c r="H85" s="23">
        <v>10203.6197977485</v>
      </c>
      <c r="I85" s="23">
        <v>1256.78046820919</v>
      </c>
      <c r="J85" s="23">
        <v>8945.71620132818</v>
      </c>
      <c r="K85" s="23">
        <f>($G$85/$F$85)*100</f>
        <v>105.40540540540542</v>
      </c>
      <c r="L85" s="23">
        <f>($G$85/$I$85)*100</f>
        <v>115.0134048257379</v>
      </c>
      <c r="M85" s="23">
        <f>($H$85/$J$85)*100</f>
        <v>114.06151914626533</v>
      </c>
      <c r="N85" s="24">
        <v>0.890370298</v>
      </c>
    </row>
    <row r="86" spans="1:14" s="2" customFormat="1" ht="13.5" customHeight="1" thickBot="1">
      <c r="A86" s="11" t="s">
        <v>42</v>
      </c>
      <c r="B86" s="20">
        <f t="shared" si="1"/>
        <v>75</v>
      </c>
      <c r="C86" s="21" t="s">
        <v>226</v>
      </c>
      <c r="D86" s="22" t="s">
        <v>227</v>
      </c>
      <c r="E86" s="22" t="s">
        <v>228</v>
      </c>
      <c r="F86" s="23">
        <v>47.6923085727811</v>
      </c>
      <c r="G86" s="23">
        <v>43.0769238721894</v>
      </c>
      <c r="H86" s="23">
        <v>364.153852876686</v>
      </c>
      <c r="I86" s="23">
        <v>33.8461544710059</v>
      </c>
      <c r="J86" s="23">
        <v>267.69231263432</v>
      </c>
      <c r="K86" s="23">
        <f>($G$86/$F$86)*100</f>
        <v>90.32258064516132</v>
      </c>
      <c r="L86" s="23">
        <f>($G$86/$I$86)*100</f>
        <v>127.27272727272747</v>
      </c>
      <c r="M86" s="23">
        <f>($H$86/$J$86)*100</f>
        <v>136.0344827586203</v>
      </c>
      <c r="N86" s="24">
        <v>0.649999988</v>
      </c>
    </row>
    <row r="87" spans="1:14" s="2" customFormat="1" ht="13.5" customHeight="1" thickBot="1">
      <c r="A87" s="11" t="s">
        <v>42</v>
      </c>
      <c r="B87" s="20">
        <f t="shared" si="1"/>
        <v>76</v>
      </c>
      <c r="C87" s="21" t="s">
        <v>229</v>
      </c>
      <c r="D87" s="22" t="s">
        <v>230</v>
      </c>
      <c r="E87" s="22" t="s">
        <v>228</v>
      </c>
      <c r="F87" s="23">
        <v>520.267937501329</v>
      </c>
      <c r="G87" s="23">
        <v>540.538116884498</v>
      </c>
      <c r="H87" s="23">
        <v>4656.73587695995</v>
      </c>
      <c r="I87" s="23">
        <v>1364.45334154569</v>
      </c>
      <c r="J87" s="23">
        <v>4238.76477807901</v>
      </c>
      <c r="K87" s="23">
        <f>($G$87/$F$87)*100</f>
        <v>103.89610389610395</v>
      </c>
      <c r="L87" s="23">
        <f>($G$87/$I$87)*100</f>
        <v>39.61572744379531</v>
      </c>
      <c r="M87" s="23">
        <f>($H$87/$J$87)*100</f>
        <v>109.86068160805947</v>
      </c>
      <c r="N87" s="24">
        <v>0.740003318</v>
      </c>
    </row>
    <row r="88" spans="1:14" s="2" customFormat="1" ht="13.5" customHeight="1" thickBot="1">
      <c r="A88" s="11" t="s">
        <v>42</v>
      </c>
      <c r="B88" s="20">
        <f t="shared" si="1"/>
        <v>77</v>
      </c>
      <c r="C88" s="21" t="s">
        <v>231</v>
      </c>
      <c r="D88" s="22" t="s">
        <v>232</v>
      </c>
      <c r="E88" s="22" t="s">
        <v>50</v>
      </c>
      <c r="F88" s="23">
        <v>3786.30007318491</v>
      </c>
      <c r="G88" s="23">
        <v>3178.08110339688</v>
      </c>
      <c r="H88" s="23">
        <v>30039.7157398234</v>
      </c>
      <c r="I88" s="23">
        <v>3072.60168746518</v>
      </c>
      <c r="J88" s="23">
        <v>30226.0170458846</v>
      </c>
      <c r="K88" s="23">
        <f>($G$88/$F$88)*100</f>
        <v>83.9363241678725</v>
      </c>
      <c r="L88" s="23">
        <f>($G$88/$I$88)*100</f>
        <v>103.43290236290659</v>
      </c>
      <c r="M88" s="23">
        <f>($H$88/$J$88)*100</f>
        <v>99.38363924767731</v>
      </c>
      <c r="N88" s="24">
        <v>0.73000025</v>
      </c>
    </row>
    <row r="89" spans="1:14" s="2" customFormat="1" ht="13.5" customHeight="1" thickBot="1">
      <c r="A89" s="11" t="s">
        <v>42</v>
      </c>
      <c r="B89" s="20">
        <f t="shared" si="1"/>
        <v>78</v>
      </c>
      <c r="C89" s="21" t="s">
        <v>233</v>
      </c>
      <c r="D89" s="22" t="s">
        <v>234</v>
      </c>
      <c r="E89" s="22" t="s">
        <v>50</v>
      </c>
      <c r="F89" s="23">
        <v>240</v>
      </c>
      <c r="G89" s="23">
        <v>250</v>
      </c>
      <c r="H89" s="23">
        <v>2035</v>
      </c>
      <c r="I89" s="23">
        <v>247</v>
      </c>
      <c r="J89" s="23">
        <v>1519</v>
      </c>
      <c r="K89" s="23">
        <f>($G$89/$F$89)*100</f>
        <v>104.16666666666667</v>
      </c>
      <c r="L89" s="23">
        <f>($G$89/$I$89)*100</f>
        <v>101.21457489878543</v>
      </c>
      <c r="M89" s="23">
        <f>($H$89/$J$89)*100</f>
        <v>133.96971691902567</v>
      </c>
      <c r="N89" s="24">
        <v>1</v>
      </c>
    </row>
    <row r="90" spans="1:14" s="2" customFormat="1" ht="13.5" customHeight="1" thickBot="1">
      <c r="A90" s="11" t="s">
        <v>42</v>
      </c>
      <c r="B90" s="20">
        <f t="shared" si="1"/>
        <v>79</v>
      </c>
      <c r="C90" s="21" t="s">
        <v>239</v>
      </c>
      <c r="D90" s="22" t="s">
        <v>240</v>
      </c>
      <c r="E90" s="22" t="s">
        <v>80</v>
      </c>
      <c r="F90" s="23">
        <v>5758</v>
      </c>
      <c r="G90" s="23">
        <v>6500</v>
      </c>
      <c r="H90" s="23">
        <v>32382.02</v>
      </c>
      <c r="I90" s="23">
        <v>9519</v>
      </c>
      <c r="J90" s="23">
        <v>72824.22</v>
      </c>
      <c r="K90" s="23">
        <f>($G$90/$F$90)*100</f>
        <v>112.88641889544981</v>
      </c>
      <c r="L90" s="23">
        <f>($G$90/$I$90)*100</f>
        <v>68.28448366425044</v>
      </c>
      <c r="M90" s="23">
        <f>($H$90/$J$90)*100</f>
        <v>44.46600320607622</v>
      </c>
      <c r="N90" s="24">
        <v>1</v>
      </c>
    </row>
    <row r="91" spans="1:14" s="2" customFormat="1" ht="13.5" customHeight="1" thickBot="1">
      <c r="A91" s="11" t="s">
        <v>42</v>
      </c>
      <c r="B91" s="20">
        <f t="shared" si="1"/>
        <v>80</v>
      </c>
      <c r="C91" s="21" t="s">
        <v>241</v>
      </c>
      <c r="D91" s="22" t="s">
        <v>242</v>
      </c>
      <c r="E91" s="22" t="s">
        <v>204</v>
      </c>
      <c r="F91" s="23">
        <v>60655.8518534392</v>
      </c>
      <c r="G91" s="23">
        <v>58947.4290438297</v>
      </c>
      <c r="H91" s="23">
        <v>480478.388870933</v>
      </c>
      <c r="I91" s="23">
        <v>54024.2660860084</v>
      </c>
      <c r="J91" s="23">
        <v>492723.664622127</v>
      </c>
      <c r="K91" s="23">
        <f>($G$91/$F$91)*100</f>
        <v>97.18341634416824</v>
      </c>
      <c r="L91" s="23">
        <f>($G$91/$I$91)*100</f>
        <v>109.11287337061361</v>
      </c>
      <c r="M91" s="23">
        <f>($H$91/$J$91)*100</f>
        <v>97.51477823566988</v>
      </c>
      <c r="N91" s="24">
        <v>0.949999023</v>
      </c>
    </row>
    <row r="92" spans="1:14" s="2" customFormat="1" ht="13.5" customHeight="1" thickBot="1">
      <c r="A92" s="11" t="s">
        <v>42</v>
      </c>
      <c r="B92" s="20">
        <f t="shared" si="1"/>
        <v>81</v>
      </c>
      <c r="C92" s="21" t="s">
        <v>245</v>
      </c>
      <c r="D92" s="22" t="s">
        <v>246</v>
      </c>
      <c r="E92" s="22" t="s">
        <v>219</v>
      </c>
      <c r="F92" s="23"/>
      <c r="G92" s="23">
        <v>229.915472381283</v>
      </c>
      <c r="H92" s="23">
        <v>2043.94854946961</v>
      </c>
      <c r="I92" s="23">
        <v>235.663359190815</v>
      </c>
      <c r="J92" s="23">
        <v>2717.60088354677</v>
      </c>
      <c r="K92" s="23" t="e">
        <f>($G$92/$F$92)*100</f>
        <v>#DIV/0!</v>
      </c>
      <c r="L92" s="23">
        <f>($G$92/$I$92)*100</f>
        <v>97.56097560975613</v>
      </c>
      <c r="M92" s="23">
        <f>($H$92/$J$92)*100</f>
        <v>75.21150592216583</v>
      </c>
      <c r="N92" s="24">
        <v>0.86988491</v>
      </c>
    </row>
    <row r="93" spans="1:14" s="2" customFormat="1" ht="13.5" customHeight="1" thickBot="1">
      <c r="A93" s="11" t="s">
        <v>42</v>
      </c>
      <c r="B93" s="20">
        <f t="shared" si="1"/>
        <v>82</v>
      </c>
      <c r="C93" s="21" t="s">
        <v>247</v>
      </c>
      <c r="D93" s="22" t="s">
        <v>248</v>
      </c>
      <c r="E93" s="22" t="s">
        <v>172</v>
      </c>
      <c r="F93" s="23">
        <v>40767.0739976089</v>
      </c>
      <c r="G93" s="23">
        <v>41797.6855000824</v>
      </c>
      <c r="H93" s="23">
        <v>324231.435612073</v>
      </c>
      <c r="I93" s="23">
        <v>21697.6099244533</v>
      </c>
      <c r="J93" s="23">
        <v>291050.614053462</v>
      </c>
      <c r="K93" s="23">
        <f>($G$93/$F$93)*100</f>
        <v>102.52804874476385</v>
      </c>
      <c r="L93" s="23">
        <f>($G$93/$I$93)*100</f>
        <v>192.63727961565124</v>
      </c>
      <c r="M93" s="23">
        <f>($H$93/$J$93)*100</f>
        <v>111.40036129678673</v>
      </c>
      <c r="N93" s="24">
        <v>0.670000752</v>
      </c>
    </row>
    <row r="94" spans="1:14" s="2" customFormat="1" ht="13.5" customHeight="1" thickBot="1">
      <c r="A94" s="11" t="s">
        <v>42</v>
      </c>
      <c r="B94" s="20">
        <f t="shared" si="1"/>
        <v>83</v>
      </c>
      <c r="C94" s="21" t="s">
        <v>249</v>
      </c>
      <c r="D94" s="22" t="s">
        <v>250</v>
      </c>
      <c r="E94" s="22" t="s">
        <v>204</v>
      </c>
      <c r="F94" s="23">
        <v>425969</v>
      </c>
      <c r="G94" s="23">
        <v>449918</v>
      </c>
      <c r="H94" s="23">
        <v>4406484</v>
      </c>
      <c r="I94" s="23">
        <v>711564</v>
      </c>
      <c r="J94" s="23">
        <v>5531432</v>
      </c>
      <c r="K94" s="23">
        <f>($G$94/$F$94)*100</f>
        <v>105.62224011606477</v>
      </c>
      <c r="L94" s="23">
        <f>($G$94/$I$94)*100</f>
        <v>63.22944949435328</v>
      </c>
      <c r="M94" s="23">
        <f>($H$94/$J$94)*100</f>
        <v>79.66262624217381</v>
      </c>
      <c r="N94" s="24">
        <v>1</v>
      </c>
    </row>
    <row r="95" spans="1:14" s="2" customFormat="1" ht="13.5" customHeight="1" thickBot="1">
      <c r="A95" s="11" t="s">
        <v>42</v>
      </c>
      <c r="B95" s="20">
        <f t="shared" si="1"/>
        <v>84</v>
      </c>
      <c r="C95" s="21" t="s">
        <v>251</v>
      </c>
      <c r="D95" s="22" t="s">
        <v>252</v>
      </c>
      <c r="E95" s="22" t="s">
        <v>204</v>
      </c>
      <c r="F95" s="23">
        <v>305012.962057381</v>
      </c>
      <c r="G95" s="23">
        <v>305194.780224323</v>
      </c>
      <c r="H95" s="23">
        <v>2711117.95999944</v>
      </c>
      <c r="I95" s="23">
        <v>506690.867634384</v>
      </c>
      <c r="J95" s="23">
        <v>3245195.83838008</v>
      </c>
      <c r="K95" s="23">
        <f>($G$95/$F$95)*100</f>
        <v>100.05960998041381</v>
      </c>
      <c r="L95" s="23">
        <f>($G$95/$I$95)*100</f>
        <v>60.23293485615853</v>
      </c>
      <c r="M95" s="23">
        <f>($H$95/$J$95)*100</f>
        <v>83.54250698635067</v>
      </c>
      <c r="N95" s="24">
        <v>0.770000063</v>
      </c>
    </row>
    <row r="96" spans="1:14" s="2" customFormat="1" ht="13.5" customHeight="1" thickBot="1">
      <c r="A96" s="11" t="s">
        <v>42</v>
      </c>
      <c r="B96" s="20">
        <f t="shared" si="1"/>
        <v>85</v>
      </c>
      <c r="C96" s="21" t="s">
        <v>253</v>
      </c>
      <c r="D96" s="22" t="s">
        <v>254</v>
      </c>
      <c r="E96" s="22" t="s">
        <v>80</v>
      </c>
      <c r="F96" s="23">
        <v>24.9761741227431</v>
      </c>
      <c r="G96" s="23">
        <v>37.4999754464447</v>
      </c>
      <c r="H96" s="23">
        <v>283.714099949101</v>
      </c>
      <c r="I96" s="23">
        <v>22.380937726767</v>
      </c>
      <c r="J96" s="23">
        <v>270.476013378801</v>
      </c>
      <c r="K96" s="23">
        <f>($G$96/$F$96)*100</f>
        <v>150.14299332697848</v>
      </c>
      <c r="L96" s="23">
        <f>($G$96/$I$96)*100</f>
        <v>167.55319148936167</v>
      </c>
      <c r="M96" s="23">
        <f>($H$96/$J$96)*100</f>
        <v>104.89436619718293</v>
      </c>
      <c r="N96" s="24">
        <v>0.84000055</v>
      </c>
    </row>
    <row r="97" spans="1:14" s="2" customFormat="1" ht="13.5" customHeight="1" thickBot="1">
      <c r="A97" s="11" t="s">
        <v>42</v>
      </c>
      <c r="B97" s="20">
        <f t="shared" si="1"/>
        <v>86</v>
      </c>
      <c r="C97" s="21" t="s">
        <v>255</v>
      </c>
      <c r="D97" s="22" t="s">
        <v>256</v>
      </c>
      <c r="E97" s="22" t="s">
        <v>80</v>
      </c>
      <c r="F97" s="23">
        <v>2461</v>
      </c>
      <c r="G97" s="23">
        <v>2412</v>
      </c>
      <c r="H97" s="23">
        <v>21058.2</v>
      </c>
      <c r="I97" s="23">
        <v>810.8</v>
      </c>
      <c r="J97" s="23">
        <v>8195.85</v>
      </c>
      <c r="K97" s="23">
        <f>($G$97/$F$97)*100</f>
        <v>98.0089394555059</v>
      </c>
      <c r="L97" s="23">
        <f>($G$97/$I$97)*100</f>
        <v>297.4839664528861</v>
      </c>
      <c r="M97" s="23">
        <f>($H$97/$J$97)*100</f>
        <v>256.93735244056444</v>
      </c>
      <c r="N97" s="24">
        <v>1</v>
      </c>
    </row>
    <row r="98" spans="1:14" s="2" customFormat="1" ht="13.5" customHeight="1" thickBot="1">
      <c r="A98" s="11" t="s">
        <v>42</v>
      </c>
      <c r="B98" s="20">
        <f t="shared" si="1"/>
        <v>87</v>
      </c>
      <c r="C98" s="21" t="s">
        <v>257</v>
      </c>
      <c r="D98" s="22" t="s">
        <v>258</v>
      </c>
      <c r="E98" s="22" t="s">
        <v>219</v>
      </c>
      <c r="F98" s="23">
        <v>313008</v>
      </c>
      <c r="G98" s="23">
        <v>288158</v>
      </c>
      <c r="H98" s="23">
        <v>2300586</v>
      </c>
      <c r="I98" s="23">
        <v>223689</v>
      </c>
      <c r="J98" s="23">
        <v>2083126</v>
      </c>
      <c r="K98" s="23">
        <f>($G$98/$F$98)*100</f>
        <v>92.06090579154527</v>
      </c>
      <c r="L98" s="23">
        <f>($G$98/$I$98)*100</f>
        <v>128.82081818953995</v>
      </c>
      <c r="M98" s="23">
        <f>($H$98/$J$98)*100</f>
        <v>110.43911890111305</v>
      </c>
      <c r="N98" s="24">
        <v>1</v>
      </c>
    </row>
    <row r="99" spans="1:14" s="2" customFormat="1" ht="13.5" customHeight="1" thickBot="1">
      <c r="A99" s="11" t="s">
        <v>42</v>
      </c>
      <c r="B99" s="20">
        <f t="shared" si="1"/>
        <v>88</v>
      </c>
      <c r="C99" s="21" t="s">
        <v>259</v>
      </c>
      <c r="D99" s="22" t="s">
        <v>260</v>
      </c>
      <c r="E99" s="22" t="s">
        <v>219</v>
      </c>
      <c r="F99" s="23">
        <v>149057</v>
      </c>
      <c r="G99" s="23">
        <v>159613</v>
      </c>
      <c r="H99" s="23">
        <v>1266379</v>
      </c>
      <c r="I99" s="23">
        <v>171340</v>
      </c>
      <c r="J99" s="23">
        <v>1817225</v>
      </c>
      <c r="K99" s="23">
        <f>($G$99/$F$99)*100</f>
        <v>107.08185459253843</v>
      </c>
      <c r="L99" s="23">
        <f>($G$99/$I$99)*100</f>
        <v>93.15571378545582</v>
      </c>
      <c r="M99" s="23">
        <f>($H$99/$J$99)*100</f>
        <v>69.68751805637717</v>
      </c>
      <c r="N99" s="24">
        <v>1</v>
      </c>
    </row>
    <row r="100" spans="1:14" s="2" customFormat="1" ht="13.5" customHeight="1" thickBot="1">
      <c r="A100" s="11" t="s">
        <v>42</v>
      </c>
      <c r="B100" s="20">
        <f t="shared" si="1"/>
        <v>89</v>
      </c>
      <c r="C100" s="21" t="s">
        <v>261</v>
      </c>
      <c r="D100" s="22" t="s">
        <v>262</v>
      </c>
      <c r="E100" s="22" t="s">
        <v>219</v>
      </c>
      <c r="F100" s="23">
        <v>106958</v>
      </c>
      <c r="G100" s="23">
        <v>99596</v>
      </c>
      <c r="H100" s="23">
        <v>772831</v>
      </c>
      <c r="I100" s="23">
        <v>79573</v>
      </c>
      <c r="J100" s="23">
        <v>581977</v>
      </c>
      <c r="K100" s="23">
        <f>($G$100/$F$100)*100</f>
        <v>93.11692440023187</v>
      </c>
      <c r="L100" s="23">
        <f>($G$100/$I$100)*100</f>
        <v>125.16305782112023</v>
      </c>
      <c r="M100" s="23">
        <f>($H$100/$J$100)*100</f>
        <v>132.7940794911139</v>
      </c>
      <c r="N100" s="24">
        <v>1</v>
      </c>
    </row>
    <row r="101" spans="1:14" s="2" customFormat="1" ht="13.5" customHeight="1" thickBot="1">
      <c r="A101" s="11" t="s">
        <v>42</v>
      </c>
      <c r="B101" s="20">
        <f t="shared" si="1"/>
        <v>90</v>
      </c>
      <c r="C101" s="21" t="s">
        <v>263</v>
      </c>
      <c r="D101" s="22" t="s">
        <v>264</v>
      </c>
      <c r="E101" s="22" t="s">
        <v>219</v>
      </c>
      <c r="F101" s="23">
        <v>50808</v>
      </c>
      <c r="G101" s="23">
        <v>49751</v>
      </c>
      <c r="H101" s="23">
        <v>462644</v>
      </c>
      <c r="I101" s="23">
        <v>56711</v>
      </c>
      <c r="J101" s="23">
        <v>595833</v>
      </c>
      <c r="K101" s="23">
        <f>($G$101/$F$101)*100</f>
        <v>97.91961895764446</v>
      </c>
      <c r="L101" s="23">
        <f>($G$101/$I$101)*100</f>
        <v>87.72724868191357</v>
      </c>
      <c r="M101" s="23">
        <f>($H$101/$J$101)*100</f>
        <v>77.6465888931966</v>
      </c>
      <c r="N101" s="24">
        <v>1</v>
      </c>
    </row>
    <row r="102" spans="1:14" s="2" customFormat="1" ht="13.5" customHeight="1" thickBot="1">
      <c r="A102" s="11" t="s">
        <v>42</v>
      </c>
      <c r="B102" s="20">
        <f t="shared" si="1"/>
        <v>91</v>
      </c>
      <c r="C102" s="21" t="s">
        <v>265</v>
      </c>
      <c r="D102" s="22" t="s">
        <v>266</v>
      </c>
      <c r="E102" s="22" t="s">
        <v>219</v>
      </c>
      <c r="F102" s="23">
        <v>153398.665033822</v>
      </c>
      <c r="G102" s="23">
        <v>153650.445662775</v>
      </c>
      <c r="H102" s="23">
        <v>1169426.20869688</v>
      </c>
      <c r="I102" s="23">
        <v>97534.9696693361</v>
      </c>
      <c r="J102" s="23">
        <v>1027570.47400379</v>
      </c>
      <c r="K102" s="23">
        <f>($G$102/$F$102)*100</f>
        <v>100.16413482405304</v>
      </c>
      <c r="L102" s="23">
        <f>($G$102/$I$102)*100</f>
        <v>157.53369912727925</v>
      </c>
      <c r="M102" s="23">
        <f>($H$102/$J$102)*100</f>
        <v>113.80496406639324</v>
      </c>
      <c r="N102" s="24">
        <v>0.94923903</v>
      </c>
    </row>
    <row r="103" spans="1:14" s="2" customFormat="1" ht="13.5" customHeight="1" thickBot="1">
      <c r="A103" s="11" t="s">
        <v>42</v>
      </c>
      <c r="B103" s="20">
        <f t="shared" si="1"/>
        <v>92</v>
      </c>
      <c r="C103" s="21" t="s">
        <v>267</v>
      </c>
      <c r="D103" s="22" t="s">
        <v>268</v>
      </c>
      <c r="E103" s="22" t="s">
        <v>269</v>
      </c>
      <c r="F103" s="23">
        <v>449.42</v>
      </c>
      <c r="G103" s="23">
        <v>495.4</v>
      </c>
      <c r="H103" s="23">
        <v>3686.1</v>
      </c>
      <c r="I103" s="23">
        <v>483.53</v>
      </c>
      <c r="J103" s="23">
        <v>3444.99</v>
      </c>
      <c r="K103" s="23">
        <f>($G$103/$F$103)*100</f>
        <v>110.23096435405633</v>
      </c>
      <c r="L103" s="23">
        <f>($G$103/$I$103)*100</f>
        <v>102.45486319359709</v>
      </c>
      <c r="M103" s="23">
        <f>($H$103/$J$103)*100</f>
        <v>106.99885921294401</v>
      </c>
      <c r="N103" s="24">
        <v>1</v>
      </c>
    </row>
    <row r="104" spans="1:14" s="2" customFormat="1" ht="13.5" customHeight="1" thickBot="1">
      <c r="A104" s="11" t="s">
        <v>42</v>
      </c>
      <c r="B104" s="20">
        <f t="shared" si="1"/>
        <v>93</v>
      </c>
      <c r="C104" s="21" t="s">
        <v>270</v>
      </c>
      <c r="D104" s="22" t="s">
        <v>271</v>
      </c>
      <c r="E104" s="22" t="s">
        <v>269</v>
      </c>
      <c r="F104" s="23">
        <v>720.699374729118</v>
      </c>
      <c r="G104" s="23">
        <v>720.989370453711</v>
      </c>
      <c r="H104" s="23">
        <v>6277.48745100251</v>
      </c>
      <c r="I104" s="23">
        <v>674.93004950628</v>
      </c>
      <c r="J104" s="23">
        <v>5751.22520968673</v>
      </c>
      <c r="K104" s="23">
        <f>($G$104/$F$104)*100</f>
        <v>100.04023809854172</v>
      </c>
      <c r="L104" s="23">
        <f>($G$104/$I$104)*100</f>
        <v>106.82431030906446</v>
      </c>
      <c r="M104" s="23">
        <f>($H$104/$J$104)*100</f>
        <v>109.15043703086783</v>
      </c>
      <c r="N104" s="24">
        <v>1.000014743</v>
      </c>
    </row>
    <row r="105" spans="1:14" s="2" customFormat="1" ht="13.5" customHeight="1" thickBot="1">
      <c r="A105" s="11" t="s">
        <v>42</v>
      </c>
      <c r="B105" s="29">
        <f t="shared" si="1"/>
        <v>94</v>
      </c>
      <c r="C105" s="25" t="s">
        <v>272</v>
      </c>
      <c r="D105" s="26" t="s">
        <v>273</v>
      </c>
      <c r="E105" s="26" t="s">
        <v>274</v>
      </c>
      <c r="F105" s="27">
        <v>8630</v>
      </c>
      <c r="G105" s="27">
        <v>8729</v>
      </c>
      <c r="H105" s="27">
        <v>73507</v>
      </c>
      <c r="I105" s="27">
        <v>7582</v>
      </c>
      <c r="J105" s="27">
        <v>68122</v>
      </c>
      <c r="K105" s="27">
        <f>($G$105/$F$105)*100</f>
        <v>101.14716106604867</v>
      </c>
      <c r="L105" s="27">
        <f>($G$105/$I$105)*100</f>
        <v>115.12793458190451</v>
      </c>
      <c r="M105" s="27">
        <f>($H$105/$J$105)*100</f>
        <v>107.90493526320427</v>
      </c>
      <c r="N105" s="2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2013-09-19T02:19:46Z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